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675" windowWidth="27555" windowHeight="8205"/>
  </bookViews>
  <sheets>
    <sheet name="3.1.1." sheetId="1" r:id="rId1"/>
    <sheet name="3.1.2." sheetId="2" r:id="rId2"/>
    <sheet name="3.1.3." sheetId="3" r:id="rId3"/>
    <sheet name="Лист4" sheetId="4" r:id="rId4"/>
  </sheets>
  <externalReferences>
    <externalReference r:id="rId5"/>
  </externalReferences>
  <definedNames>
    <definedName name="first_sys">'[1]Форма 3.1.2'!$E$11</definedName>
    <definedName name="form_up_date">[1]Титульный!$F$21</definedName>
    <definedName name="inn">[1]Титульный!$F$36</definedName>
    <definedName name="kind_of_VD_on_sheet_filter">[1]TEHSHEET!$AH$2</definedName>
    <definedName name="kpp">[1]Титульный!$F$37</definedName>
    <definedName name="List05_CS_Copy">'[1]Форма 1.0.1'!$N$7:$N$17</definedName>
    <definedName name="List05_VD_Copy">'[1]Форма 1.0.1'!$O$7:$O$17</definedName>
    <definedName name="region_name">[1]Титульный!$F$7</definedName>
  </definedNames>
  <calcPr calcId="145621" iterate="1" iterateCount="1"/>
</workbook>
</file>

<file path=xl/calcChain.xml><?xml version="1.0" encoding="utf-8"?>
<calcChain xmlns="http://schemas.openxmlformats.org/spreadsheetml/2006/main">
  <c r="P12" i="4" l="1"/>
  <c r="K11" i="4"/>
  <c r="O9" i="4"/>
  <c r="K8" i="4"/>
  <c r="N8" i="4" s="1"/>
  <c r="R11" i="3"/>
  <c r="Q11" i="3"/>
  <c r="S11" i="3" s="1"/>
  <c r="S11" i="2"/>
  <c r="R11" i="2"/>
  <c r="F14" i="1"/>
  <c r="F13" i="1"/>
  <c r="F10" i="1"/>
  <c r="P11" i="3"/>
</calcChain>
</file>

<file path=xl/sharedStrings.xml><?xml version="1.0" encoding="utf-8"?>
<sst xmlns="http://schemas.openxmlformats.org/spreadsheetml/2006/main" count="228" uniqueCount="170">
  <si>
    <t>Фирменное наименование юридического лица (согласно уставу регулируемой организации)</t>
  </si>
  <si>
    <t>Дата последнего обновления реестра МР/МО:_x000D_
25.09.2018 14:23:28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</si>
  <si>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</si>
  <si>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</si>
  <si>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</si>
  <si>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</si>
  <si>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</si>
  <si>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</si>
  <si>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Субъект Российской Федерации</t>
  </si>
  <si>
    <t>Указывается наименование субъекта Российской Федерации.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</si>
  <si>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</si>
  <si>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</si>
  <si>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</si>
  <si>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</si>
  <si>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</si>
  <si>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Сургутское городское муниципальное унитарное предприятие "Горводоканал"</t>
  </si>
  <si>
    <t>Фирменное наименование юридического лица указывается согласно уставу регулируемой организации.</t>
  </si>
  <si>
    <t>2.2</t>
  </si>
  <si>
    <t>идентификационный номер налогоплательщика (ИНН)</t>
  </si>
  <si>
    <t>Указывается идентификационный номер налогоплательщика.</t>
  </si>
  <si>
    <t>2.3</t>
  </si>
  <si>
    <t>код причины постановки на учет (КПП)</t>
  </si>
  <si>
    <t>Указывается код причины постановки на учет (при наличии).</t>
  </si>
  <si>
    <t>2.4</t>
  </si>
  <si>
    <t>основной государственный регистрационный номер (ОГРН)</t>
  </si>
  <si>
    <t>1028600592470</t>
  </si>
  <si>
    <t>Указывается основной государственный регистрационный номер юридического лица.</t>
  </si>
  <si>
    <t>2.5</t>
  </si>
  <si>
    <t>дата присвоения ОГРН</t>
  </si>
  <si>
    <t>08.11.2002</t>
  </si>
  <si>
    <t>Дата присвоения ОГРН указывается в виде «ДД.ММ.ГГГГ».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</si>
  <si>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</si>
  <si>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</si>
  <si>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Инспекция Министерства России по налогам и сборам по г.Сургуту Ханты-Мансийского автономного округа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</si>
  <si>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</si>
  <si>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</si>
  <si>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</si>
  <si>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</si>
  <si>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</si>
  <si>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</si>
  <si>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</si>
  <si>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3.1.2</t>
  </si>
  <si>
    <t>имя должностного лица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</si>
  <si>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</si>
  <si>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3.1.3</t>
  </si>
  <si>
    <t>отчество должностного лица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</si>
  <si>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</si>
  <si>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3.2</t>
  </si>
  <si>
    <t>должность</t>
  </si>
  <si>
    <t>3.3</t>
  </si>
  <si>
    <t>контактный телефон</t>
  </si>
  <si>
    <t>3.4</t>
  </si>
  <si>
    <t>адрес электронной почты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</si>
  <si>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</si>
  <si>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</si>
  <si>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</si>
  <si>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</si>
  <si>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Указывается фамилия руководителя регулируемой организации в соответствии с паспортными данными физического лица.</t>
  </si>
  <si>
    <t>4.2</t>
  </si>
  <si>
    <t>имя руководителя</t>
  </si>
  <si>
    <t>Указывается имя руководителя регулируемой организации в соответствии с паспортными данными физического лица.</t>
  </si>
  <si>
    <t>4.3</t>
  </si>
  <si>
    <t>отчество руководителя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</si>
  <si>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</si>
  <si>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5</t>
  </si>
  <si>
    <t>Почтовый адрес органов управления регулируемой организации</t>
  </si>
  <si>
    <t>628422 Россия, Ханты-Мансийский автономный округ-Югра, г. Сургут, ул. Аэрофлотская, д.4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</si>
  <si>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</si>
  <si>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</si>
  <si>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</si>
  <si>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</si>
  <si>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</si>
  <si>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</si>
  <si>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(3462) 55-07-30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</si>
  <si>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</si>
  <si>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Добавить контактный телефон</t>
  </si>
  <si>
    <t>8</t>
  </si>
  <si>
    <t>Официальный сайт регулируемой организации в сети «Интернет»</t>
  </si>
  <si>
    <t>www.gvk86.ru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</si>
  <si>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</si>
  <si>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9</t>
  </si>
  <si>
    <t>Адрес электронной почты регулируемой организации</t>
  </si>
  <si>
    <t>info@gvk86.ru</t>
  </si>
  <si>
    <t>10</t>
  </si>
  <si>
    <t>Режим работы</t>
  </si>
  <si>
    <t>10.1</t>
  </si>
  <si>
    <t>режим работы регулируемой организации</t>
  </si>
  <si>
    <t>c 00:00 до 23:59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</si>
  <si>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</si>
  <si>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10.2</t>
  </si>
  <si>
    <t>режим работы абонентских отделов</t>
  </si>
  <si>
    <t>c 09:00 до 17:00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</si>
  <si>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</si>
  <si>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10.3</t>
  </si>
  <si>
    <t>режим работы сбытовых подразделений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</si>
  <si>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</si>
  <si>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10.4</t>
  </si>
  <si>
    <t>режим работы диспетчерских служб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</si>
  <si>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</si>
  <si>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Добавить режим работы</t>
  </si>
  <si>
    <t>Форма 3.1.2 Общая информация об объектах водоотведения регулируемой организации</t>
  </si>
  <si>
    <t>Наименование централизованной системы водоотведения</t>
  </si>
  <si>
    <t>Вид регулируемой деятельности</t>
  </si>
  <si>
    <t>Протяженность канализационных сетей (в однотрубном исчислении), км.</t>
  </si>
  <si>
    <t>Количество насосных станций, шт.</t>
  </si>
  <si>
    <t>Количество очистных сооружений, шт.</t>
  </si>
  <si>
    <t>флаг используемости ЦС</t>
  </si>
  <si>
    <t>флаг используемости ВД</t>
  </si>
  <si>
    <t>0</t>
  </si>
  <si>
    <t>Централизованная система водоотведения</t>
  </si>
  <si>
    <t>Водоотведение</t>
  </si>
  <si>
    <t>Значения протяженности сетей, количества насосных станций, количества очистных сооружений указываются в виде неотрицательных чисел.
В случае отсутствия канализационных сетей, насосных станций, очистных сооружений в соответствующей колонке указывается значение 0.
В случае осуществления регулируемых видов деятельности в нескольких централизованных системах водоотведения информация по каждой из них указывается в отдельной строке.</t>
  </si>
  <si>
    <t/>
  </si>
  <si>
    <t>Добавить вид деятельности</t>
  </si>
  <si>
    <t>МР</t>
  </si>
  <si>
    <t>МО</t>
  </si>
  <si>
    <t>ОКТМО</t>
  </si>
  <si>
    <t>Муниципальный район</t>
  </si>
  <si>
    <t>Муниципальное образование</t>
  </si>
  <si>
    <t>Отсутствует доступ к сети «Интернет»</t>
  </si>
  <si>
    <t>Ссылка на документ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</si>
  <si>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</si>
  <si>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</t>
  </si>
  <si>
    <t>Сургут</t>
  </si>
  <si>
    <t>71876000</t>
  </si>
  <si>
    <t>нет</t>
  </si>
  <si>
    <t>Сургут (71876000)</t>
  </si>
  <si>
    <t>Добавить МО</t>
  </si>
  <si>
    <t>Добавить МР</t>
  </si>
  <si>
    <t>копия цс</t>
  </si>
  <si>
    <t>копия вд</t>
  </si>
  <si>
    <t>копия мр</t>
  </si>
  <si>
    <t>копия мо</t>
  </si>
  <si>
    <t>копия октмо</t>
  </si>
  <si>
    <t>флаг пункта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</si>
  <si>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</si>
  <si>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</si>
  <si>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</si>
  <si>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</si>
  <si>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cs</t>
  </si>
  <si>
    <t>Наименование регулируемого вида деятельности</t>
  </si>
  <si>
    <t>Указывается наименование вида регулируемой деятельности.</t>
  </si>
  <si>
    <t>vd</t>
  </si>
  <si>
    <t>Территория оказания услуги по регулируемому виду деятельности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</si>
  <si>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</si>
  <si>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</si>
  <si>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</si>
  <si>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mr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</si>
  <si>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</si>
  <si>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</si>
  <si>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mo</t>
  </si>
  <si>
    <t>Добавить территорию</t>
  </si>
  <si>
    <r>
      <t>Форма 3.1.1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</si>
  <si>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Торопко</t>
  </si>
  <si>
    <t>Екатерина</t>
  </si>
  <si>
    <t>Дмитриевна</t>
  </si>
  <si>
    <t>Заместитель начальника ПЭО</t>
  </si>
  <si>
    <t>(3462) 55-04-41 доб.1134</t>
  </si>
  <si>
    <t>toropko.e.d@gvk86.ru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</si>
  <si>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 осуществляет несколько видов деятельности в сфере водоотведения, информация о которых подлежит раскрытию в соответствии со Стандартами раскрытия информации в сфере водоснабжения и водоотведения, утвержденными постановлением Правительства Российской Федерации от 17.01.2013 № 6, информация по каждому виду деятельности раскрывается отдельно.
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водоотведения, и если в отношении указанных систем устанавливаются различные тарифы в сфере водоотведения, то информация раскрывается отдельно по каждой централизованной системе водоотведения.</t>
    </r>
  </si>
  <si>
    <r>
      <t>Форма 3.1.3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</si>
  <si>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водоотведения.</t>
    </r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</si>
  <si>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</si>
  <si>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</si>
  <si>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4.1.1</t>
  </si>
  <si>
    <t>4.1.1.1</t>
  </si>
  <si>
    <t>4.1.1.1.1</t>
  </si>
  <si>
    <t>Павлов</t>
  </si>
  <si>
    <t>Павел</t>
  </si>
  <si>
    <t>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</si>
</sst>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6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sz val="18"/>
      <color indexed="8"/>
      <name val="Tahoma"/>
      <family val="2"/>
      <charset val="204"/>
    </font>
    <font>
      <b/>
      <sz val="3"/>
      <name val="Tahoma"/>
      <family val="2"/>
      <charset val="204"/>
    </font>
    <font>
      <sz val="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sz val="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sz val="1"/>
      <color theme="0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b/>
      <sz val="14"/>
      <name val="Franklin Gothic Medium"/>
      <family val="2"/>
      <charset val="204"/>
    </font>
    <font>
      <sz val="1"/>
      <name val="Tahoma"/>
      <family val="2"/>
      <charset val="204"/>
    </font>
    <font>
      <sz val="1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2"/>
      <name val="Marlett"/>
      <charset val="2"/>
    </font>
    <font>
      <u/>
      <sz val="9"/>
      <color rgb="FF333399"/>
      <name val="Tahoma"/>
      <family val="2"/>
      <charset val="204"/>
    </font>
    <font>
      <sz val="11"/>
      <name val="Webdings2"/>
      <charset val="204"/>
    </font>
    <font>
      <sz val="9"/>
      <color rgb="FFFF0000"/>
      <name val="Tahoma"/>
      <family val="2"/>
      <charset val="204"/>
    </font>
    <font>
      <sz val="9"/>
      <color indexed="11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8"/>
      <name val="Tahoma"/>
      <family val="2"/>
      <charset val="204"/>
    </font>
    <font>
      <vertAlign val="superscript"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</borders>
  <cellStyleXfs count="65">
    <xf numFmtId="0" fontId="0" fillId="0" borderId="0"/>
    <xf numFmtId="0" fontId="1" fillId="0" borderId="0"/>
    <xf numFmtId="0" fontId="10" fillId="0" borderId="0"/>
    <xf numFmtId="0" fontId="12" fillId="0" borderId="0"/>
    <xf numFmtId="0" fontId="13" fillId="2" borderId="4" applyNumberFormat="0" applyFont="0" applyFill="0" applyAlignment="0" applyProtection="0">
      <alignment horizontal="center" vertical="center" wrapText="1"/>
    </xf>
    <xf numFmtId="0" fontId="8" fillId="0" borderId="0">
      <alignment horizontal="left" vertical="center"/>
    </xf>
    <xf numFmtId="0" fontId="12" fillId="0" borderId="0"/>
    <xf numFmtId="0" fontId="30" fillId="0" borderId="0" applyBorder="0">
      <alignment horizontal="center" vertical="center" wrapText="1"/>
    </xf>
    <xf numFmtId="0" fontId="12" fillId="0" borderId="0"/>
    <xf numFmtId="0" fontId="13" fillId="0" borderId="9" applyBorder="0">
      <alignment horizontal="center" vertical="center" wrapText="1"/>
    </xf>
    <xf numFmtId="4" fontId="8" fillId="7" borderId="12" applyBorder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38" fillId="0" borderId="0" applyBorder="0">
      <alignment vertical="top"/>
    </xf>
    <xf numFmtId="0" fontId="1" fillId="0" borderId="0"/>
    <xf numFmtId="49" fontId="8" fillId="0" borderId="0" applyBorder="0">
      <alignment vertical="top"/>
    </xf>
    <xf numFmtId="0" fontId="45" fillId="0" borderId="0"/>
    <xf numFmtId="166" fontId="45" fillId="0" borderId="0"/>
    <xf numFmtId="0" fontId="58" fillId="0" borderId="0"/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" fillId="0" borderId="17" applyNumberFormat="0" applyAlignment="0">
      <protection locked="0"/>
    </xf>
    <xf numFmtId="164" fontId="46" fillId="0" borderId="0" applyFont="0" applyFill="0" applyBorder="0" applyAlignment="0" applyProtection="0"/>
    <xf numFmtId="167" fontId="8" fillId="7" borderId="0">
      <protection locked="0"/>
    </xf>
    <xf numFmtId="0" fontId="51" fillId="0" borderId="0" applyFill="0" applyBorder="0" applyProtection="0">
      <alignment vertical="center"/>
    </xf>
    <xf numFmtId="165" fontId="8" fillId="7" borderId="0">
      <protection locked="0"/>
    </xf>
    <xf numFmtId="168" fontId="8" fillId="7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" fillId="8" borderId="17" applyNumberFormat="0" applyAlignment="0"/>
    <xf numFmtId="0" fontId="53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7" fillId="0" borderId="0"/>
    <xf numFmtId="0" fontId="51" fillId="0" borderId="0" applyFill="0" applyBorder="0" applyProtection="0">
      <alignment vertical="center"/>
    </xf>
    <xf numFmtId="0" fontId="51" fillId="0" borderId="0" applyFill="0" applyBorder="0" applyProtection="0">
      <alignment vertical="center"/>
    </xf>
    <xf numFmtId="49" fontId="57" fillId="9" borderId="18" applyNumberFormat="0">
      <alignment horizontal="center" vertical="center"/>
    </xf>
    <xf numFmtId="0" fontId="50" fillId="10" borderId="17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49" fontId="8" fillId="0" borderId="0" applyBorder="0">
      <alignment vertical="top"/>
    </xf>
    <xf numFmtId="0" fontId="44" fillId="0" borderId="0"/>
    <xf numFmtId="0" fontId="1" fillId="0" borderId="0"/>
    <xf numFmtId="0" fontId="44" fillId="0" borderId="0"/>
    <xf numFmtId="0" fontId="59" fillId="0" borderId="0"/>
    <xf numFmtId="0" fontId="12" fillId="0" borderId="0"/>
    <xf numFmtId="0" fontId="12" fillId="0" borderId="0"/>
    <xf numFmtId="0" fontId="38" fillId="11" borderId="0" applyNumberFormat="0" applyBorder="0" applyAlignment="0">
      <alignment horizontal="left" vertical="center"/>
    </xf>
    <xf numFmtId="0" fontId="1" fillId="0" borderId="0"/>
    <xf numFmtId="49" fontId="38" fillId="0" borderId="0" applyBorder="0">
      <alignment vertical="top"/>
    </xf>
    <xf numFmtId="49" fontId="8" fillId="0" borderId="0" applyBorder="0">
      <alignment vertical="top"/>
    </xf>
    <xf numFmtId="49" fontId="38" fillId="0" borderId="0" applyBorder="0">
      <alignment vertical="top"/>
    </xf>
    <xf numFmtId="49" fontId="8" fillId="11" borderId="0" applyBorder="0">
      <alignment vertical="top"/>
    </xf>
    <xf numFmtId="49" fontId="8" fillId="0" borderId="0" applyBorder="0">
      <alignment vertical="top"/>
    </xf>
    <xf numFmtId="49" fontId="2" fillId="2" borderId="0" applyBorder="0">
      <alignment vertical="top"/>
    </xf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/>
    </xf>
    <xf numFmtId="0" fontId="6" fillId="2" borderId="0" xfId="1" applyFont="1" applyFill="1" applyBorder="1" applyProtection="1"/>
    <xf numFmtId="0" fontId="8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11" fillId="2" borderId="0" xfId="2" applyNumberFormat="1" applyFont="1" applyFill="1" applyBorder="1" applyAlignment="1" applyProtection="1">
      <alignment horizontal="center" vertical="center"/>
    </xf>
    <xf numFmtId="49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vertical="center" wrapText="1"/>
    </xf>
    <xf numFmtId="0" fontId="0" fillId="3" borderId="2" xfId="1" applyNumberFormat="1" applyFont="1" applyFill="1" applyBorder="1" applyAlignment="1" applyProtection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vertical="center" wrapText="1"/>
    </xf>
    <xf numFmtId="0" fontId="0" fillId="2" borderId="2" xfId="1" applyFont="1" applyFill="1" applyBorder="1" applyAlignment="1" applyProtection="1">
      <alignment horizontal="left" vertical="center" wrapText="1" indent="1"/>
    </xf>
    <xf numFmtId="49" fontId="0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3" applyNumberFormat="1" applyFont="1" applyFill="1" applyBorder="1" applyAlignment="1" applyProtection="1">
      <alignment horizontal="left" vertical="center" wrapText="1"/>
      <protection locked="0"/>
    </xf>
    <xf numFmtId="0" fontId="0" fillId="2" borderId="2" xfId="1" applyFont="1" applyFill="1" applyBorder="1" applyAlignment="1" applyProtection="1">
      <alignment horizontal="left" vertical="center" wrapText="1" indent="2"/>
    </xf>
    <xf numFmtId="0" fontId="0" fillId="2" borderId="2" xfId="1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vertical="top" wrapText="1"/>
    </xf>
    <xf numFmtId="0" fontId="8" fillId="5" borderId="5" xfId="4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horizontal="left" vertical="center" indent="1"/>
    </xf>
    <xf numFmtId="0" fontId="15" fillId="5" borderId="6" xfId="4" applyFont="1" applyFill="1" applyBorder="1" applyAlignment="1" applyProtection="1">
      <alignment horizontal="left" vertical="center"/>
    </xf>
    <xf numFmtId="0" fontId="16" fillId="2" borderId="0" xfId="1" applyFont="1" applyFill="1" applyBorder="1" applyProtection="1"/>
    <xf numFmtId="0" fontId="8" fillId="2" borderId="8" xfId="1" applyFont="1" applyFill="1" applyBorder="1" applyAlignment="1" applyProtection="1">
      <alignment vertical="center" wrapText="1"/>
    </xf>
    <xf numFmtId="49" fontId="8" fillId="6" borderId="2" xfId="3" applyNumberFormat="1" applyFont="1" applyFill="1" applyBorder="1" applyAlignment="1" applyProtection="1">
      <alignment horizontal="left" vertical="center" wrapText="1"/>
    </xf>
    <xf numFmtId="49" fontId="8" fillId="6" borderId="3" xfId="3" applyNumberFormat="1" applyFont="1" applyFill="1" applyBorder="1" applyAlignment="1" applyProtection="1">
      <alignment horizontal="left" vertical="center" wrapText="1"/>
    </xf>
    <xf numFmtId="0" fontId="0" fillId="2" borderId="5" xfId="1" applyFont="1" applyFill="1" applyBorder="1" applyAlignment="1" applyProtection="1">
      <alignment horizontal="left" vertical="center" wrapText="1" indent="1"/>
    </xf>
    <xf numFmtId="0" fontId="15" fillId="5" borderId="1" xfId="4" applyFont="1" applyFill="1" applyBorder="1" applyAlignment="1" applyProtection="1">
      <alignment horizontal="left" vertical="center"/>
    </xf>
    <xf numFmtId="0" fontId="0" fillId="5" borderId="6" xfId="1" applyFont="1" applyFill="1" applyBorder="1" applyAlignment="1" applyProtection="1">
      <alignment vertical="top" wrapText="1"/>
    </xf>
    <xf numFmtId="0" fontId="17" fillId="0" borderId="0" xfId="5" applyFont="1" applyAlignment="1" applyProtection="1">
      <alignment vertical="top" wrapText="1"/>
    </xf>
    <xf numFmtId="0" fontId="17" fillId="0" borderId="0" xfId="5" applyFont="1" applyAlignment="1" applyProtection="1">
      <alignment vertical="center" wrapText="1"/>
    </xf>
    <xf numFmtId="0" fontId="18" fillId="2" borderId="0" xfId="1" applyFont="1" applyFill="1" applyBorder="1" applyProtection="1"/>
    <xf numFmtId="0" fontId="18" fillId="2" borderId="0" xfId="1" applyFont="1" applyFill="1" applyBorder="1" applyAlignment="1" applyProtection="1">
      <alignment vertical="center" wrapText="1"/>
    </xf>
    <xf numFmtId="0" fontId="19" fillId="2" borderId="0" xfId="1" applyFont="1" applyFill="1" applyBorder="1" applyAlignment="1" applyProtection="1">
      <alignment horizontal="center"/>
    </xf>
    <xf numFmtId="0" fontId="19" fillId="2" borderId="0" xfId="1" applyFont="1" applyFill="1" applyBorder="1" applyProtection="1"/>
    <xf numFmtId="0" fontId="20" fillId="2" borderId="0" xfId="1" applyFont="1" applyFill="1" applyBorder="1" applyAlignment="1" applyProtection="1">
      <alignment horizontal="right" vertical="center"/>
    </xf>
    <xf numFmtId="0" fontId="21" fillId="2" borderId="0" xfId="1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vertical="center"/>
    </xf>
    <xf numFmtId="0" fontId="20" fillId="2" borderId="0" xfId="1" applyFont="1" applyFill="1" applyBorder="1" applyAlignment="1" applyProtection="1">
      <alignment horizontal="right" vertical="top"/>
    </xf>
    <xf numFmtId="0" fontId="22" fillId="2" borderId="0" xfId="1" applyFont="1" applyFill="1" applyBorder="1" applyAlignment="1" applyProtection="1">
      <alignment vertical="center" wrapText="1"/>
    </xf>
    <xf numFmtId="0" fontId="23" fillId="0" borderId="0" xfId="6" applyFont="1" applyFill="1" applyAlignment="1" applyProtection="1">
      <alignment vertical="center" wrapText="1"/>
    </xf>
    <xf numFmtId="0" fontId="8" fillId="0" borderId="0" xfId="6" applyFont="1" applyFill="1" applyAlignment="1" applyProtection="1">
      <alignment vertical="center" wrapText="1"/>
    </xf>
    <xf numFmtId="0" fontId="24" fillId="0" borderId="0" xfId="6" applyFont="1" applyFill="1" applyAlignment="1" applyProtection="1">
      <alignment horizontal="center" vertical="center" wrapText="1"/>
    </xf>
    <xf numFmtId="0" fontId="0" fillId="0" borderId="0" xfId="6" applyFont="1" applyFill="1" applyAlignment="1" applyProtection="1">
      <alignment vertical="center" wrapText="1"/>
    </xf>
    <xf numFmtId="0" fontId="25" fillId="0" borderId="0" xfId="6" applyFont="1" applyFill="1" applyAlignment="1" applyProtection="1">
      <alignment vertical="center" wrapText="1"/>
    </xf>
    <xf numFmtId="0" fontId="26" fillId="0" borderId="0" xfId="6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 wrapText="1"/>
    </xf>
    <xf numFmtId="0" fontId="28" fillId="0" borderId="0" xfId="6" applyFont="1" applyFill="1" applyAlignment="1" applyProtection="1">
      <alignment vertical="center" wrapText="1"/>
    </xf>
    <xf numFmtId="0" fontId="29" fillId="2" borderId="0" xfId="6" applyFont="1" applyFill="1" applyBorder="1" applyAlignment="1" applyProtection="1">
      <alignment horizontal="center" vertical="center" wrapText="1"/>
    </xf>
    <xf numFmtId="0" fontId="28" fillId="2" borderId="0" xfId="6" applyFont="1" applyFill="1" applyBorder="1" applyAlignment="1" applyProtection="1">
      <alignment horizontal="right" vertical="center" wrapText="1"/>
    </xf>
    <xf numFmtId="0" fontId="24" fillId="2" borderId="0" xfId="6" applyFont="1" applyFill="1" applyBorder="1" applyAlignment="1" applyProtection="1">
      <alignment horizontal="center" vertical="center" wrapText="1"/>
    </xf>
    <xf numFmtId="0" fontId="5" fillId="0" borderId="0" xfId="7" applyFont="1" applyFill="1" applyBorder="1" applyAlignment="1" applyProtection="1">
      <alignment horizontal="center" vertical="center" wrapText="1"/>
    </xf>
    <xf numFmtId="0" fontId="5" fillId="0" borderId="0" xfId="6" applyFont="1" applyFill="1" applyAlignment="1" applyProtection="1">
      <alignment vertical="center" wrapText="1"/>
    </xf>
    <xf numFmtId="0" fontId="28" fillId="0" borderId="0" xfId="8" applyFont="1" applyFill="1" applyBorder="1" applyAlignment="1" applyProtection="1">
      <alignment horizontal="left" vertical="center" wrapText="1" indent="1"/>
    </xf>
    <xf numFmtId="0" fontId="11" fillId="2" borderId="0" xfId="6" applyFont="1" applyFill="1" applyBorder="1" applyAlignment="1" applyProtection="1">
      <alignment horizontal="center" vertical="center" wrapText="1"/>
    </xf>
    <xf numFmtId="49" fontId="11" fillId="2" borderId="0" xfId="9" applyNumberFormat="1" applyFont="1" applyFill="1" applyBorder="1" applyAlignment="1" applyProtection="1">
      <alignment horizontal="center" vertical="center" wrapText="1"/>
    </xf>
    <xf numFmtId="0" fontId="26" fillId="0" borderId="0" xfId="6" applyFont="1" applyFill="1" applyAlignment="1" applyProtection="1">
      <alignment vertical="center"/>
    </xf>
    <xf numFmtId="0" fontId="31" fillId="0" borderId="0" xfId="6" applyFont="1" applyFill="1" applyAlignment="1" applyProtection="1">
      <alignment vertical="center" wrapText="1"/>
    </xf>
    <xf numFmtId="0" fontId="32" fillId="2" borderId="0" xfId="6" applyFont="1" applyFill="1" applyBorder="1" applyAlignment="1" applyProtection="1">
      <alignment horizontal="center" vertical="center" wrapText="1"/>
    </xf>
    <xf numFmtId="49" fontId="31" fillId="0" borderId="3" xfId="6" applyNumberFormat="1" applyFont="1" applyFill="1" applyBorder="1" applyAlignment="1" applyProtection="1">
      <alignment horizontal="left" vertical="center" wrapText="1"/>
    </xf>
    <xf numFmtId="49" fontId="31" fillId="0" borderId="2" xfId="6" applyNumberFormat="1" applyFont="1" applyFill="1" applyBorder="1" applyAlignment="1" applyProtection="1">
      <alignment horizontal="left" vertical="center" wrapText="1"/>
    </xf>
    <xf numFmtId="49" fontId="0" fillId="0" borderId="2" xfId="6" applyNumberFormat="1" applyFont="1" applyFill="1" applyBorder="1" applyAlignment="1" applyProtection="1">
      <alignment vertical="top" wrapText="1"/>
    </xf>
    <xf numFmtId="49" fontId="0" fillId="0" borderId="2" xfId="6" applyNumberFormat="1" applyFont="1" applyFill="1" applyBorder="1" applyAlignment="1" applyProtection="1">
      <alignment horizontal="center" vertical="center" wrapText="1"/>
    </xf>
    <xf numFmtId="49" fontId="0" fillId="7" borderId="2" xfId="3" applyNumberFormat="1" applyFont="1" applyFill="1" applyBorder="1" applyAlignment="1" applyProtection="1">
      <alignment horizontal="left" vertical="center" wrapText="1"/>
      <protection locked="0"/>
    </xf>
    <xf numFmtId="0" fontId="8" fillId="6" borderId="2" xfId="3" applyNumberFormat="1" applyFont="1" applyFill="1" applyBorder="1" applyAlignment="1" applyProtection="1">
      <alignment horizontal="left" vertical="center" wrapText="1"/>
    </xf>
    <xf numFmtId="2" fontId="0" fillId="4" borderId="6" xfId="1" applyNumberFormat="1" applyFont="1" applyFill="1" applyBorder="1" applyAlignment="1" applyProtection="1">
      <alignment horizontal="right" vertical="center" wrapText="1"/>
      <protection locked="0"/>
    </xf>
    <xf numFmtId="3" fontId="0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vertical="center"/>
    </xf>
    <xf numFmtId="0" fontId="33" fillId="5" borderId="1" xfId="0" applyFont="1" applyFill="1" applyBorder="1" applyAlignment="1" applyProtection="1">
      <alignment vertical="center"/>
    </xf>
    <xf numFmtId="0" fontId="33" fillId="5" borderId="6" xfId="0" applyFont="1" applyFill="1" applyBorder="1" applyAlignment="1" applyProtection="1">
      <alignment vertical="center"/>
    </xf>
    <xf numFmtId="0" fontId="26" fillId="0" borderId="0" xfId="6" applyFont="1" applyFill="1" applyAlignment="1" applyProtection="1">
      <alignment horizontal="center" vertical="center" wrapText="1"/>
    </xf>
    <xf numFmtId="0" fontId="28" fillId="2" borderId="0" xfId="6" applyFont="1" applyFill="1" applyBorder="1" applyAlignment="1" applyProtection="1">
      <alignment vertical="center" wrapText="1"/>
    </xf>
    <xf numFmtId="0" fontId="28" fillId="2" borderId="0" xfId="6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center" vertical="center" wrapText="1"/>
    </xf>
    <xf numFmtId="4" fontId="28" fillId="0" borderId="0" xfId="10" applyFont="1" applyFill="1" applyBorder="1" applyAlignment="1" applyProtection="1">
      <alignment horizontal="right" vertical="center" wrapText="1"/>
    </xf>
    <xf numFmtId="0" fontId="8" fillId="2" borderId="2" xfId="6" applyFont="1" applyFill="1" applyBorder="1" applyAlignment="1" applyProtection="1">
      <alignment horizontal="center" vertical="center" wrapText="1"/>
    </xf>
    <xf numFmtId="0" fontId="8" fillId="0" borderId="2" xfId="9" applyFont="1" applyFill="1" applyBorder="1" applyAlignment="1" applyProtection="1">
      <alignment horizontal="center" vertical="center" wrapText="1"/>
    </xf>
    <xf numFmtId="0" fontId="0" fillId="0" borderId="2" xfId="9" applyFont="1" applyFill="1" applyBorder="1" applyAlignment="1" applyProtection="1">
      <alignment horizontal="center" vertical="center" wrapText="1"/>
    </xf>
    <xf numFmtId="49" fontId="11" fillId="2" borderId="1" xfId="9" applyNumberFormat="1" applyFont="1" applyFill="1" applyBorder="1" applyAlignment="1" applyProtection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49" fontId="8" fillId="0" borderId="2" xfId="6" applyNumberFormat="1" applyFont="1" applyFill="1" applyBorder="1" applyAlignment="1" applyProtection="1">
      <alignment horizontal="left" vertical="center" wrapText="1"/>
    </xf>
    <xf numFmtId="0" fontId="25" fillId="0" borderId="2" xfId="6" applyFont="1" applyFill="1" applyBorder="1" applyAlignment="1" applyProtection="1">
      <alignment vertical="center" wrapText="1"/>
    </xf>
    <xf numFmtId="0" fontId="24" fillId="5" borderId="5" xfId="6" applyFont="1" applyFill="1" applyBorder="1" applyAlignment="1" applyProtection="1">
      <alignment horizontal="center" vertical="center" wrapText="1"/>
    </xf>
    <xf numFmtId="0" fontId="8" fillId="5" borderId="1" xfId="6" applyFont="1" applyFill="1" applyBorder="1" applyAlignment="1" applyProtection="1">
      <alignment horizontal="center" vertical="center" wrapText="1"/>
    </xf>
    <xf numFmtId="14" fontId="8" fillId="5" borderId="1" xfId="3" applyNumberFormat="1" applyFont="1" applyFill="1" applyBorder="1" applyAlignment="1" applyProtection="1">
      <alignment horizontal="center" vertical="center" wrapText="1"/>
    </xf>
    <xf numFmtId="49" fontId="8" fillId="5" borderId="1" xfId="6" applyNumberFormat="1" applyFont="1" applyFill="1" applyBorder="1" applyAlignment="1" applyProtection="1">
      <alignment horizontal="center" vertical="center" wrapText="1"/>
    </xf>
    <xf numFmtId="14" fontId="34" fillId="5" borderId="1" xfId="3" applyNumberFormat="1" applyFont="1" applyFill="1" applyBorder="1" applyAlignment="1" applyProtection="1">
      <alignment horizontal="center" vertical="center" wrapText="1"/>
    </xf>
    <xf numFmtId="49" fontId="35" fillId="5" borderId="1" xfId="11" applyNumberFormat="1" applyFill="1" applyBorder="1" applyAlignment="1" applyProtection="1">
      <alignment horizontal="left" vertical="center" wrapText="1"/>
    </xf>
    <xf numFmtId="0" fontId="26" fillId="0" borderId="0" xfId="6" applyNumberFormat="1" applyFont="1" applyFill="1" applyAlignment="1" applyProtection="1">
      <alignment horizontal="left" vertical="center" wrapText="1"/>
    </xf>
    <xf numFmtId="49" fontId="26" fillId="0" borderId="0" xfId="6" applyNumberFormat="1" applyFont="1" applyFill="1" applyAlignment="1" applyProtection="1">
      <alignment horizontal="left" vertical="center" wrapText="1"/>
    </xf>
    <xf numFmtId="0" fontId="24" fillId="0" borderId="2" xfId="6" applyFont="1" applyFill="1" applyBorder="1" applyAlignment="1" applyProtection="1">
      <alignment horizontal="center" vertical="center" wrapText="1"/>
    </xf>
    <xf numFmtId="14" fontId="8" fillId="3" borderId="2" xfId="3" applyNumberFormat="1" applyFont="1" applyFill="1" applyBorder="1" applyAlignment="1" applyProtection="1">
      <alignment horizontal="left" vertical="center" wrapText="1"/>
    </xf>
    <xf numFmtId="49" fontId="8" fillId="3" borderId="2" xfId="6" applyNumberFormat="1" applyFont="1" applyFill="1" applyBorder="1" applyAlignment="1" applyProtection="1">
      <alignment horizontal="left" vertical="center" wrapText="1"/>
    </xf>
    <xf numFmtId="14" fontId="8" fillId="6" borderId="2" xfId="3" applyNumberFormat="1" applyFont="1" applyFill="1" applyBorder="1" applyAlignment="1" applyProtection="1">
      <alignment horizontal="center" vertical="center" wrapText="1"/>
    </xf>
    <xf numFmtId="49" fontId="35" fillId="0" borderId="2" xfId="11" applyNumberFormat="1" applyFill="1" applyBorder="1" applyAlignment="1" applyProtection="1">
      <alignment horizontal="left" vertical="center" wrapText="1"/>
    </xf>
    <xf numFmtId="0" fontId="25" fillId="5" borderId="5" xfId="6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left" vertical="center"/>
    </xf>
    <xf numFmtId="0" fontId="33" fillId="5" borderId="1" xfId="0" applyFont="1" applyFill="1" applyBorder="1" applyAlignment="1" applyProtection="1">
      <alignment horizontal="left" vertical="center" indent="1"/>
    </xf>
    <xf numFmtId="0" fontId="26" fillId="0" borderId="0" xfId="6" applyFont="1" applyFill="1" applyBorder="1" applyAlignment="1" applyProtection="1">
      <alignment vertical="center" wrapText="1"/>
    </xf>
    <xf numFmtId="49" fontId="26" fillId="0" borderId="0" xfId="6" applyNumberFormat="1" applyFont="1" applyFill="1" applyAlignment="1" applyProtection="1">
      <alignment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33" fillId="5" borderId="6" xfId="0" applyFont="1" applyFill="1" applyBorder="1" applyAlignment="1" applyProtection="1">
      <alignment horizontal="left" vertical="center" indent="1"/>
    </xf>
    <xf numFmtId="0" fontId="8" fillId="0" borderId="0" xfId="6" applyFont="1" applyFill="1" applyBorder="1" applyAlignment="1" applyProtection="1">
      <alignment vertical="center" wrapText="1"/>
    </xf>
    <xf numFmtId="0" fontId="29" fillId="0" borderId="0" xfId="6" applyFont="1" applyFill="1" applyAlignment="1" applyProtection="1">
      <alignment horizontal="center" vertical="center" wrapText="1"/>
    </xf>
    <xf numFmtId="0" fontId="17" fillId="0" borderId="0" xfId="6" applyFont="1" applyFill="1" applyAlignment="1" applyProtection="1">
      <alignment vertical="top" wrapText="1"/>
    </xf>
    <xf numFmtId="0" fontId="36" fillId="0" borderId="0" xfId="6" applyFont="1" applyFill="1" applyAlignment="1" applyProtection="1">
      <alignment vertical="center" wrapText="1"/>
    </xf>
    <xf numFmtId="0" fontId="37" fillId="0" borderId="0" xfId="6" applyFont="1" applyFill="1" applyAlignment="1" applyProtection="1">
      <alignment vertical="center"/>
    </xf>
    <xf numFmtId="0" fontId="26" fillId="0" borderId="0" xfId="13" applyNumberFormat="1" applyFont="1" applyFill="1" applyBorder="1" applyAlignment="1">
      <alignment vertical="center"/>
    </xf>
    <xf numFmtId="0" fontId="38" fillId="0" borderId="0" xfId="13" applyNumberFormat="1" applyFill="1" applyBorder="1" applyAlignment="1">
      <alignment vertical="center"/>
    </xf>
    <xf numFmtId="0" fontId="37" fillId="0" borderId="0" xfId="13" applyNumberFormat="1" applyFont="1" applyFill="1" applyBorder="1" applyAlignment="1">
      <alignment vertical="center"/>
    </xf>
    <xf numFmtId="0" fontId="8" fillId="0" borderId="2" xfId="13" applyNumberFormat="1" applyFont="1" applyFill="1" applyBorder="1" applyAlignment="1">
      <alignment horizontal="center" vertical="center"/>
    </xf>
    <xf numFmtId="0" fontId="8" fillId="0" borderId="2" xfId="14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49" fontId="39" fillId="2" borderId="0" xfId="9" applyNumberFormat="1" applyFont="1" applyFill="1" applyBorder="1" applyAlignment="1" applyProtection="1">
      <alignment horizontal="center" vertical="center" wrapText="1"/>
    </xf>
    <xf numFmtId="0" fontId="39" fillId="0" borderId="0" xfId="14" applyNumberFormat="1" applyFont="1" applyFill="1" applyBorder="1" applyAlignment="1" applyProtection="1">
      <alignment horizontal="center" vertical="center" wrapText="1"/>
    </xf>
    <xf numFmtId="0" fontId="39" fillId="0" borderId="0" xfId="3" applyNumberFormat="1" applyFont="1" applyFill="1" applyBorder="1" applyAlignment="1" applyProtection="1">
      <alignment horizontal="center" vertical="center" wrapText="1"/>
    </xf>
    <xf numFmtId="0" fontId="39" fillId="0" borderId="0" xfId="13" applyNumberFormat="1" applyFont="1" applyFill="1" applyBorder="1" applyAlignment="1">
      <alignment horizontal="center" vertical="center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8" fillId="0" borderId="2" xfId="14" applyFont="1" applyFill="1" applyBorder="1" applyAlignment="1" applyProtection="1">
      <alignment horizontal="left" vertical="center" wrapText="1" indent="1"/>
    </xf>
    <xf numFmtId="0" fontId="8" fillId="3" borderId="2" xfId="3" applyNumberFormat="1" applyFont="1" applyFill="1" applyBorder="1" applyAlignment="1" applyProtection="1">
      <alignment horizontal="left" vertical="center" wrapText="1"/>
    </xf>
    <xf numFmtId="0" fontId="8" fillId="0" borderId="2" xfId="6" applyNumberFormat="1" applyFont="1" applyFill="1" applyBorder="1" applyAlignment="1" applyProtection="1">
      <alignment vertical="center" wrapText="1"/>
    </xf>
    <xf numFmtId="0" fontId="40" fillId="0" borderId="0" xfId="13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6" applyNumberFormat="1" applyFont="1" applyFill="1" applyBorder="1" applyAlignment="1" applyProtection="1">
      <alignment vertical="center" wrapText="1"/>
    </xf>
    <xf numFmtId="0" fontId="4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8" fillId="4" borderId="2" xfId="3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NumberFormat="1" applyFont="1" applyFill="1" applyBorder="1" applyAlignment="1">
      <alignment horizontal="center" vertical="center"/>
    </xf>
    <xf numFmtId="0" fontId="0" fillId="0" borderId="2" xfId="14" applyFont="1" applyFill="1" applyBorder="1" applyAlignment="1" applyProtection="1">
      <alignment horizontal="left" vertical="center" wrapText="1" indent="2"/>
    </xf>
    <xf numFmtId="0" fontId="8" fillId="0" borderId="2" xfId="14" applyFont="1" applyFill="1" applyBorder="1" applyAlignment="1" applyProtection="1">
      <alignment horizontal="left" vertical="center" wrapText="1" indent="3"/>
    </xf>
    <xf numFmtId="0" fontId="8" fillId="0" borderId="2" xfId="14" applyFont="1" applyFill="1" applyBorder="1" applyAlignment="1" applyProtection="1">
      <alignment horizontal="left" vertical="center" wrapText="1" indent="4"/>
    </xf>
    <xf numFmtId="49" fontId="8" fillId="5" borderId="14" xfId="6" applyNumberFormat="1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left" vertical="center" indent="4"/>
    </xf>
    <xf numFmtId="0" fontId="8" fillId="5" borderId="16" xfId="3" applyNumberFormat="1" applyFont="1" applyFill="1" applyBorder="1" applyAlignment="1" applyProtection="1">
      <alignment horizontal="left" vertical="center" wrapText="1"/>
    </xf>
    <xf numFmtId="49" fontId="8" fillId="5" borderId="5" xfId="6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vertical="center" indent="3"/>
    </xf>
    <xf numFmtId="0" fontId="8" fillId="5" borderId="1" xfId="3" applyNumberFormat="1" applyFont="1" applyFill="1" applyBorder="1" applyAlignment="1" applyProtection="1">
      <alignment horizontal="left" vertical="center" wrapText="1"/>
    </xf>
    <xf numFmtId="49" fontId="8" fillId="5" borderId="6" xfId="6" applyNumberFormat="1" applyFont="1" applyFill="1" applyBorder="1" applyAlignment="1" applyProtection="1">
      <alignment vertical="center" wrapText="1"/>
    </xf>
    <xf numFmtId="0" fontId="14" fillId="5" borderId="1" xfId="0" applyFont="1" applyFill="1" applyBorder="1" applyAlignment="1" applyProtection="1">
      <alignment horizontal="left" vertical="center" indent="2"/>
    </xf>
    <xf numFmtId="49" fontId="14" fillId="5" borderId="1" xfId="13" applyFont="1" applyFill="1" applyBorder="1" applyAlignment="1" applyProtection="1">
      <alignment horizontal="left" vertical="center" indent="1"/>
    </xf>
    <xf numFmtId="0" fontId="26" fillId="0" borderId="0" xfId="13" applyNumberFormat="1" applyFont="1" applyFill="1" applyBorder="1" applyAlignment="1" applyProtection="1">
      <alignment vertical="center"/>
    </xf>
    <xf numFmtId="0" fontId="38" fillId="0" borderId="0" xfId="13" applyNumberFormat="1" applyFill="1" applyBorder="1" applyAlignment="1" applyProtection="1">
      <alignment vertical="center"/>
    </xf>
    <xf numFmtId="49" fontId="8" fillId="0" borderId="0" xfId="6" applyNumberFormat="1" applyFont="1" applyFill="1" applyBorder="1" applyAlignment="1" applyProtection="1">
      <alignment horizontal="center" vertical="center" wrapText="1"/>
    </xf>
    <xf numFmtId="0" fontId="8" fillId="0" borderId="0" xfId="14" applyFont="1" applyFill="1" applyBorder="1" applyAlignment="1" applyProtection="1">
      <alignment horizontal="left" vertical="center" wrapText="1" indent="2"/>
    </xf>
    <xf numFmtId="0" fontId="8" fillId="0" borderId="0" xfId="3" applyNumberFormat="1" applyFont="1" applyFill="1" applyBorder="1" applyAlignment="1" applyProtection="1">
      <alignment horizontal="left" vertical="center" wrapText="1"/>
    </xf>
    <xf numFmtId="49" fontId="8" fillId="0" borderId="0" xfId="6" applyNumberFormat="1" applyFont="1" applyFill="1" applyBorder="1" applyAlignment="1" applyProtection="1">
      <alignment vertical="center" wrapText="1"/>
    </xf>
    <xf numFmtId="0" fontId="37" fillId="0" borderId="0" xfId="13" applyNumberFormat="1" applyFont="1" applyFill="1" applyBorder="1" applyAlignment="1" applyProtection="1">
      <alignment vertical="center"/>
    </xf>
    <xf numFmtId="49" fontId="8" fillId="0" borderId="2" xfId="6" applyNumberFormat="1" applyFont="1" applyFill="1" applyBorder="1" applyAlignment="1" applyProtection="1">
      <alignment horizontal="center" vertical="center" wrapText="1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5" applyFont="1" applyAlignment="1" applyProtection="1">
      <alignment horizontal="right" vertical="top" wrapText="1"/>
    </xf>
    <xf numFmtId="0" fontId="17" fillId="0" borderId="0" xfId="5" applyFont="1" applyAlignment="1" applyProtection="1">
      <alignment horizontal="left" vertical="top" wrapText="1"/>
    </xf>
    <xf numFmtId="0" fontId="4" fillId="0" borderId="1" xfId="1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left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top" wrapText="1"/>
    </xf>
    <xf numFmtId="0" fontId="0" fillId="2" borderId="7" xfId="1" applyFont="1" applyFill="1" applyBorder="1" applyAlignment="1" applyProtection="1">
      <alignment horizontal="left" vertical="top" wrapText="1"/>
    </xf>
    <xf numFmtId="0" fontId="0" fillId="0" borderId="3" xfId="6" applyNumberFormat="1" applyFont="1" applyFill="1" applyBorder="1" applyAlignment="1" applyProtection="1">
      <alignment horizontal="left" vertical="top" wrapText="1"/>
    </xf>
    <xf numFmtId="0" fontId="0" fillId="0" borderId="7" xfId="6" applyNumberFormat="1" applyFont="1" applyFill="1" applyBorder="1" applyAlignment="1" applyProtection="1">
      <alignment horizontal="left" vertical="top" wrapText="1"/>
    </xf>
    <xf numFmtId="0" fontId="4" fillId="0" borderId="6" xfId="7" applyFont="1" applyFill="1" applyBorder="1" applyAlignment="1" applyProtection="1">
      <alignment horizontal="left" vertical="center" wrapText="1" indent="1"/>
    </xf>
    <xf numFmtId="0" fontId="4" fillId="0" borderId="2" xfId="7" applyFont="1" applyFill="1" applyBorder="1" applyAlignment="1" applyProtection="1">
      <alignment horizontal="left" vertical="center" wrapText="1" indent="1"/>
    </xf>
    <xf numFmtId="0" fontId="4" fillId="0" borderId="5" xfId="7" applyFont="1" applyFill="1" applyBorder="1" applyAlignment="1" applyProtection="1">
      <alignment horizontal="left" vertical="center" wrapText="1" indent="1"/>
    </xf>
    <xf numFmtId="0" fontId="0" fillId="0" borderId="2" xfId="6" applyFont="1" applyFill="1" applyBorder="1" applyAlignment="1" applyProtection="1">
      <alignment horizontal="center" vertical="center" wrapText="1"/>
    </xf>
    <xf numFmtId="0" fontId="0" fillId="0" borderId="2" xfId="9" applyFont="1" applyFill="1" applyBorder="1" applyAlignment="1" applyProtection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0" fontId="0" fillId="0" borderId="3" xfId="6" applyFont="1" applyFill="1" applyBorder="1" applyAlignment="1" applyProtection="1">
      <alignment horizontal="center" vertical="center" wrapText="1"/>
    </xf>
    <xf numFmtId="0" fontId="0" fillId="0" borderId="7" xfId="6" applyFont="1" applyFill="1" applyBorder="1" applyAlignment="1" applyProtection="1">
      <alignment horizontal="center" vertical="center" wrapText="1"/>
    </xf>
    <xf numFmtId="0" fontId="24" fillId="2" borderId="8" xfId="6" applyFont="1" applyFill="1" applyBorder="1" applyAlignment="1" applyProtection="1">
      <alignment horizontal="center" vertical="top" wrapText="1"/>
    </xf>
    <xf numFmtId="0" fontId="8" fillId="2" borderId="2" xfId="6" applyFont="1" applyFill="1" applyBorder="1" applyAlignment="1" applyProtection="1">
      <alignment horizontal="center" vertical="center" wrapText="1"/>
    </xf>
    <xf numFmtId="0" fontId="8" fillId="3" borderId="3" xfId="3" applyNumberFormat="1" applyFont="1" applyFill="1" applyBorder="1" applyAlignment="1" applyProtection="1">
      <alignment horizontal="left" vertical="center" wrapText="1"/>
    </xf>
    <xf numFmtId="0" fontId="8" fillId="3" borderId="13" xfId="3" applyNumberFormat="1" applyFont="1" applyFill="1" applyBorder="1" applyAlignment="1" applyProtection="1">
      <alignment horizontal="left" vertical="center" wrapText="1"/>
    </xf>
    <xf numFmtId="0" fontId="8" fillId="3" borderId="7" xfId="3" applyNumberFormat="1" applyFont="1" applyFill="1" applyBorder="1" applyAlignment="1" applyProtection="1">
      <alignment horizontal="left" vertical="center" wrapText="1"/>
    </xf>
    <xf numFmtId="0" fontId="17" fillId="0" borderId="0" xfId="6" applyFont="1" applyFill="1" applyAlignment="1" applyProtection="1">
      <alignment horizontal="left" vertical="top" wrapText="1"/>
    </xf>
    <xf numFmtId="0" fontId="0" fillId="2" borderId="2" xfId="6" applyFont="1" applyFill="1" applyBorder="1" applyAlignment="1" applyProtection="1">
      <alignment horizontal="center" vertical="center" wrapText="1"/>
    </xf>
    <xf numFmtId="0" fontId="0" fillId="0" borderId="13" xfId="6" applyNumberFormat="1" applyFont="1" applyFill="1" applyBorder="1" applyAlignment="1" applyProtection="1">
      <alignment horizontal="left" vertical="top" wrapText="1"/>
    </xf>
    <xf numFmtId="0" fontId="8" fillId="0" borderId="0" xfId="6" applyFont="1" applyFill="1" applyAlignment="1" applyProtection="1">
      <alignment horizontal="left" vertical="top" wrapText="1"/>
    </xf>
    <xf numFmtId="0" fontId="4" fillId="0" borderId="6" xfId="12" applyFont="1" applyFill="1" applyBorder="1" applyAlignment="1">
      <alignment horizontal="left" vertical="center" wrapText="1" indent="1"/>
    </xf>
    <xf numFmtId="0" fontId="4" fillId="0" borderId="2" xfId="12" applyFont="1" applyFill="1" applyBorder="1" applyAlignment="1">
      <alignment horizontal="left" vertical="center" wrapText="1" indent="1"/>
    </xf>
    <xf numFmtId="0" fontId="4" fillId="0" borderId="5" xfId="12" applyFont="1" applyFill="1" applyBorder="1" applyAlignment="1">
      <alignment horizontal="left" vertical="center" wrapText="1" indent="1"/>
    </xf>
    <xf numFmtId="0" fontId="8" fillId="0" borderId="2" xfId="1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top" wrapText="1"/>
    </xf>
    <xf numFmtId="0" fontId="26" fillId="0" borderId="0" xfId="0" applyNumberFormat="1" applyFont="1" applyFill="1" applyBorder="1" applyAlignment="1">
      <alignment horizontal="center" vertical="top" wrapText="1"/>
    </xf>
    <xf numFmtId="0" fontId="0" fillId="0" borderId="2" xfId="6" applyNumberFormat="1" applyFont="1" applyFill="1" applyBorder="1" applyAlignment="1" applyProtection="1">
      <alignment horizontal="left" vertical="top" wrapText="1"/>
    </xf>
    <xf numFmtId="0" fontId="8" fillId="0" borderId="3" xfId="6" applyNumberFormat="1" applyFont="1" applyFill="1" applyBorder="1" applyAlignment="1" applyProtection="1">
      <alignment horizontal="left" vertical="top" wrapText="1"/>
    </xf>
    <xf numFmtId="14" fontId="8" fillId="3" borderId="2" xfId="3" applyNumberFormat="1" applyFont="1" applyFill="1" applyBorder="1" applyAlignment="1" applyProtection="1">
      <alignment horizontal="left" vertical="center" wrapText="1"/>
    </xf>
  </cellXfs>
  <cellStyles count="65">
    <cellStyle name=" 1" xfId="16"/>
    <cellStyle name=" 1 2" xfId="17"/>
    <cellStyle name=" 1_Stage1" xfId="18"/>
    <cellStyle name="_Model_RAB Мой_PR.PROG.WARM.NOTCOMBI.2012.2.16_v1.4(04.04.11) " xfId="19"/>
    <cellStyle name="_Model_RAB Мой_Книга2_PR.PROG.WARM.NOTCOMBI.2012.2.16_v1.4(04.04.11) " xfId="20"/>
    <cellStyle name="_Model_RAB_MRSK_svod_PR.PROG.WARM.NOTCOMBI.2012.2.16_v1.4(04.04.11) " xfId="21"/>
    <cellStyle name="_Model_RAB_MRSK_svod_Книга2_PR.PROG.WARM.NOTCOMBI.2012.2.16_v1.4(04.04.11) " xfId="22"/>
    <cellStyle name="_МОДЕЛЬ_1 (2)_PR.PROG.WARM.NOTCOMBI.2012.2.16_v1.4(04.04.11) " xfId="23"/>
    <cellStyle name="_МОДЕЛЬ_1 (2)_Книга2_PR.PROG.WARM.NOTCOMBI.2012.2.16_v1.4(04.04.11) " xfId="24"/>
    <cellStyle name="_пр 5 тариф RAB_PR.PROG.WARM.NOTCOMBI.2012.2.16_v1.4(04.04.11) " xfId="25"/>
    <cellStyle name="_пр 5 тариф RAB_Книга2_PR.PROG.WARM.NOTCOMBI.2012.2.16_v1.4(04.04.11) " xfId="26"/>
    <cellStyle name="_Расчет RAB_22072008_PR.PROG.WARM.NOTCOMBI.2012.2.16_v1.4(04.04.11) " xfId="27"/>
    <cellStyle name="_Расчет RAB_22072008_Книга2_PR.PROG.WARM.NOTCOMBI.2012.2.16_v1.4(04.04.11) " xfId="28"/>
    <cellStyle name="_Расчет RAB_Лен и МОЭСК_с 2010 года_14.04.2009_со сглаж_version 3.0_без ФСК_PR.PROG.WARM.NOTCOMBI.2012.2.16_v1.4(04.04.11) " xfId="29"/>
    <cellStyle name="_Расчет RAB_Лен и МОЭСК_с 2010 года_14.04.2009_со сглаж_version 3.0_без ФСК_Книга2_PR.PROG.WARM.NOTCOMBI.2012.2.16_v1.4(04.04.11) " xfId="30"/>
    <cellStyle name="Cells 2" xfId="31"/>
    <cellStyle name="Currency [0]" xfId="32"/>
    <cellStyle name="currency1" xfId="33"/>
    <cellStyle name="Currency2" xfId="34"/>
    <cellStyle name="currency3" xfId="35"/>
    <cellStyle name="currency4" xfId="36"/>
    <cellStyle name="Followed Hyperlink" xfId="37"/>
    <cellStyle name="Header 3" xfId="38"/>
    <cellStyle name="Hyperlink" xfId="39"/>
    <cellStyle name="normal" xfId="40"/>
    <cellStyle name="Normal1" xfId="41"/>
    <cellStyle name="Normal2" xfId="42"/>
    <cellStyle name="Percent1" xfId="43"/>
    <cellStyle name="Title 4" xfId="44"/>
    <cellStyle name="Ввод  2" xfId="45"/>
    <cellStyle name="Гиперссылка" xfId="11" builtinId="8" customBuiltin="1"/>
    <cellStyle name="Гиперссылка 2" xfId="46"/>
    <cellStyle name="Гиперссылка 2 2" xfId="47"/>
    <cellStyle name="Гиперссылка 4" xfId="48"/>
    <cellStyle name="Гиперссылка 5" xfId="49"/>
    <cellStyle name="Границы" xfId="4"/>
    <cellStyle name="Заголовок" xfId="7"/>
    <cellStyle name="ЗаголовокСтолбца" xfId="9"/>
    <cellStyle name="Значение" xfId="10"/>
    <cellStyle name="Обычный" xfId="0" builtinId="0"/>
    <cellStyle name="Обычный 10" xfId="50"/>
    <cellStyle name="Обычный 12" xfId="51"/>
    <cellStyle name="Обычный 12 2" xfId="52"/>
    <cellStyle name="Обычный 14" xfId="53"/>
    <cellStyle name="Обычный 15" xfId="54"/>
    <cellStyle name="Обычный 2" xfId="55"/>
    <cellStyle name="Обычный 2 10 2" xfId="56"/>
    <cellStyle name="Обычный 2 2" xfId="57"/>
    <cellStyle name="Обычный 2 3" xfId="58"/>
    <cellStyle name="Обычный 2 4" xfId="59"/>
    <cellStyle name="Обычный 3" xfId="60"/>
    <cellStyle name="Обычный 3 2" xfId="61"/>
    <cellStyle name="Обычный 3 3" xfId="62"/>
    <cellStyle name="Обычный 3 4" xfId="63"/>
    <cellStyle name="Обычный 4" xfId="64"/>
    <cellStyle name="Обычный 5" xfId="13"/>
    <cellStyle name="Обычный 6" xfId="15"/>
    <cellStyle name="Обычный_JKH.OPEN.INFO.HVS(v3.5)_цены161210" xfId="14"/>
    <cellStyle name="Обычный_razrabotka_sablonov_po_WKU" xfId="8"/>
    <cellStyle name="Обычный_RESP.INFO" xfId="1"/>
    <cellStyle name="Обычный_SIMPLE_1_massive2" xfId="5"/>
    <cellStyle name="Обычный_ЖКУ_проект3" xfId="3"/>
    <cellStyle name="Обычный_Мониторинг инвестиций" xfId="6"/>
    <cellStyle name="Обычный_форма 1 водопровод для орг" xfId="2"/>
    <cellStyle name="Обычный_Шаблон по источникам для Модуля Реестр (2)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991600" y="28289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ORG._&#1054;&#1073;&#1097;&#1072;&#1103;%20&#1080;&#1085;&#1092;.%20&#1086;&#1073;%20&#1086;&#1088;&#1075;&#1072;&#1085;&#1080;&#1079;&#1072;&#1094;&#1080;&#1080;\2022\FAS.JKH.OPEN.INFO.ORG.VO_&#1065;&#1077;&#1088;&#1073;&#1072;&#1082;&#1086;&#1074;(v1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"/>
    </sheetNames>
    <definedNames>
      <definedName name="modfrmDateChoose.CalendarShow"/>
      <definedName name="modInfo.MainSheetHelp"/>
    </definedNames>
    <sheetDataSet>
      <sheetData sheetId="0"/>
      <sheetData sheetId="1"/>
      <sheetData sheetId="2">
        <row r="7">
          <cell r="F7" t="str">
            <v>Ханты-Мансийский автономный округ</v>
          </cell>
        </row>
        <row r="21">
          <cell r="F21" t="str">
            <v>03.02.2022</v>
          </cell>
        </row>
        <row r="36">
          <cell r="F36" t="str">
            <v>8602016725</v>
          </cell>
        </row>
        <row r="37">
          <cell r="F37" t="str">
            <v>860201001</v>
          </cell>
        </row>
      </sheetData>
      <sheetData sheetId="3"/>
      <sheetData sheetId="4">
        <row r="11">
          <cell r="E11" t="str">
            <v>Централизованная система водоотведения</v>
          </cell>
        </row>
      </sheetData>
      <sheetData sheetId="5"/>
      <sheetData sheetId="6">
        <row r="7">
          <cell r="N7"/>
          <cell r="O7"/>
        </row>
        <row r="8">
          <cell r="N8" t="str">
            <v>Централизованная система водоотведения</v>
          </cell>
          <cell r="O8"/>
        </row>
        <row r="9">
          <cell r="N9"/>
          <cell r="O9" t="str">
            <v>Водоотведение</v>
          </cell>
        </row>
        <row r="10">
          <cell r="N10"/>
          <cell r="O10"/>
        </row>
        <row r="11">
          <cell r="N11"/>
          <cell r="O11"/>
        </row>
        <row r="12">
          <cell r="N12"/>
          <cell r="O12"/>
        </row>
        <row r="13">
          <cell r="N13"/>
          <cell r="O13"/>
        </row>
        <row r="14">
          <cell r="N14"/>
          <cell r="O14"/>
        </row>
        <row r="15">
          <cell r="N15"/>
          <cell r="O15"/>
        </row>
        <row r="16">
          <cell r="N16"/>
          <cell r="O16"/>
        </row>
        <row r="17">
          <cell r="N17"/>
          <cell r="O17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H2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C3" workbookViewId="0">
      <selection activeCell="E31" sqref="E31"/>
    </sheetView>
  </sheetViews>
  <sheetFormatPr defaultRowHeight="11.25"/>
  <cols>
    <col min="1" max="2" width="15" style="1" hidden="1" customWidth="1"/>
    <col min="3" max="3" width="3.7109375" style="1" customWidth="1"/>
    <col min="4" max="4" width="9.28515625" style="2" customWidth="1"/>
    <col min="5" max="5" width="56.85546875" style="1" customWidth="1"/>
    <col min="6" max="6" width="64.42578125" style="1" customWidth="1"/>
    <col min="7" max="7" width="113.5703125" style="1" customWidth="1"/>
    <col min="8" max="10" width="9.140625" style="1"/>
    <col min="11" max="11" width="29.140625" style="1" customWidth="1"/>
    <col min="12" max="12" width="25.5703125" style="1" customWidth="1"/>
    <col min="13" max="14" width="3.7109375" style="1" customWidth="1"/>
    <col min="15" max="16384" width="9.140625" style="1"/>
  </cols>
  <sheetData>
    <row r="1" spans="1:8" hidden="1">
      <c r="A1" s="1" t="s">
        <v>0</v>
      </c>
    </row>
    <row r="2" spans="1:8" hidden="1"/>
    <row r="3" spans="1:8" s="3" customFormat="1" ht="6">
      <c r="D3" s="4"/>
    </row>
    <row r="4" spans="1:8" ht="22.5">
      <c r="D4" s="160" t="s">
        <v>152</v>
      </c>
      <c r="E4" s="160"/>
      <c r="F4" s="160"/>
      <c r="G4" s="5"/>
      <c r="H4" s="6"/>
    </row>
    <row r="5" spans="1:8" s="3" customFormat="1" ht="6">
      <c r="D5" s="161"/>
      <c r="E5" s="161"/>
      <c r="F5" s="161"/>
      <c r="G5" s="161"/>
    </row>
    <row r="6" spans="1:8" hidden="1">
      <c r="A6" s="7"/>
      <c r="B6" s="7"/>
      <c r="C6" s="7"/>
      <c r="D6" s="8"/>
      <c r="E6" s="162" t="s">
        <v>1</v>
      </c>
      <c r="F6" s="162"/>
    </row>
    <row r="7" spans="1:8">
      <c r="A7" s="7"/>
      <c r="B7" s="7"/>
      <c r="C7" s="7"/>
      <c r="D7" s="163" t="s">
        <v>2</v>
      </c>
      <c r="E7" s="164"/>
      <c r="F7" s="164"/>
      <c r="G7" s="165" t="s">
        <v>3</v>
      </c>
    </row>
    <row r="8" spans="1:8" ht="15">
      <c r="A8" s="7"/>
      <c r="B8" s="7"/>
      <c r="C8" s="7"/>
      <c r="D8" s="9" t="s">
        <v>4</v>
      </c>
      <c r="E8" s="10" t="s">
        <v>5</v>
      </c>
      <c r="F8" s="10" t="s">
        <v>6</v>
      </c>
      <c r="G8" s="166"/>
    </row>
    <row r="9" spans="1:8" ht="12" customHeight="1">
      <c r="A9" s="7"/>
      <c r="B9" s="7"/>
      <c r="C9" s="7"/>
      <c r="D9" s="11">
        <v>1</v>
      </c>
      <c r="E9" s="11">
        <v>2</v>
      </c>
      <c r="F9" s="11">
        <v>3</v>
      </c>
      <c r="G9" s="11">
        <v>4</v>
      </c>
    </row>
    <row r="10" spans="1:8" ht="22.5">
      <c r="A10" s="7"/>
      <c r="B10" s="7"/>
      <c r="C10" s="7"/>
      <c r="D10" s="12" t="s">
        <v>7</v>
      </c>
      <c r="E10" s="13" t="s">
        <v>8</v>
      </c>
      <c r="F10" s="14" t="str">
        <f>IF(region_name="","",region_name)</f>
        <v>Ханты-Мансийский автономный округ</v>
      </c>
      <c r="G10" s="13" t="s">
        <v>9</v>
      </c>
      <c r="H10" s="6"/>
    </row>
    <row r="11" spans="1:8" ht="22.5">
      <c r="A11" s="7"/>
      <c r="B11" s="7"/>
      <c r="C11" s="7"/>
      <c r="D11" s="12" t="s">
        <v>10</v>
      </c>
      <c r="E11" s="13" t="s">
        <v>11</v>
      </c>
      <c r="F11" s="15" t="s">
        <v>12</v>
      </c>
      <c r="G11" s="16"/>
      <c r="H11" s="6"/>
    </row>
    <row r="12" spans="1:8" ht="30">
      <c r="A12" s="7"/>
      <c r="B12" s="7"/>
      <c r="C12" s="7"/>
      <c r="D12" s="12" t="s">
        <v>13</v>
      </c>
      <c r="E12" s="17" t="s">
        <v>14</v>
      </c>
      <c r="F12" s="18" t="s">
        <v>15</v>
      </c>
      <c r="G12" s="13" t="s">
        <v>16</v>
      </c>
      <c r="H12" s="6"/>
    </row>
    <row r="13" spans="1:8" ht="22.5">
      <c r="A13" s="7"/>
      <c r="B13" s="7"/>
      <c r="C13" s="7"/>
      <c r="D13" s="12" t="s">
        <v>17</v>
      </c>
      <c r="E13" s="17" t="s">
        <v>18</v>
      </c>
      <c r="F13" s="14" t="str">
        <f>IF(inn="","",inn)</f>
        <v>8602016725</v>
      </c>
      <c r="G13" s="13" t="s">
        <v>19</v>
      </c>
      <c r="H13" s="6"/>
    </row>
    <row r="14" spans="1:8" ht="22.5">
      <c r="A14" s="7"/>
      <c r="B14" s="7"/>
      <c r="C14" s="7"/>
      <c r="D14" s="12" t="s">
        <v>20</v>
      </c>
      <c r="E14" s="17" t="s">
        <v>21</v>
      </c>
      <c r="F14" s="14" t="str">
        <f>IF(kpp="","",kpp)</f>
        <v>860201001</v>
      </c>
      <c r="G14" s="13" t="s">
        <v>22</v>
      </c>
      <c r="H14" s="6"/>
    </row>
    <row r="15" spans="1:8" ht="30">
      <c r="A15" s="7"/>
      <c r="B15" s="7"/>
      <c r="C15" s="7"/>
      <c r="D15" s="12" t="s">
        <v>23</v>
      </c>
      <c r="E15" s="17" t="s">
        <v>24</v>
      </c>
      <c r="F15" s="18" t="s">
        <v>25</v>
      </c>
      <c r="G15" s="13" t="s">
        <v>26</v>
      </c>
      <c r="H15" s="6"/>
    </row>
    <row r="16" spans="1:8" ht="22.5">
      <c r="A16" s="7"/>
      <c r="B16" s="7"/>
      <c r="C16" s="7"/>
      <c r="D16" s="12" t="s">
        <v>27</v>
      </c>
      <c r="E16" s="17" t="s">
        <v>28</v>
      </c>
      <c r="F16" s="19" t="s">
        <v>29</v>
      </c>
      <c r="G16" s="13" t="s">
        <v>30</v>
      </c>
      <c r="H16" s="6"/>
    </row>
    <row r="17" spans="1:8" ht="60">
      <c r="A17" s="7"/>
      <c r="B17" s="7"/>
      <c r="C17" s="7"/>
      <c r="D17" s="12" t="s">
        <v>31</v>
      </c>
      <c r="E17" s="17" t="s">
        <v>32</v>
      </c>
      <c r="F17" s="18" t="s">
        <v>33</v>
      </c>
      <c r="G17" s="16"/>
      <c r="H17" s="6"/>
    </row>
    <row r="18" spans="1:8" ht="30">
      <c r="A18" s="7"/>
      <c r="B18" s="7"/>
      <c r="C18" s="7"/>
      <c r="D18" s="12" t="s">
        <v>34</v>
      </c>
      <c r="E18" s="13" t="s">
        <v>35</v>
      </c>
      <c r="F18" s="15" t="s">
        <v>12</v>
      </c>
      <c r="G18" s="16"/>
      <c r="H18" s="6"/>
    </row>
    <row r="19" spans="1:8" ht="22.5">
      <c r="A19" s="7"/>
      <c r="B19" s="7"/>
      <c r="C19" s="7"/>
      <c r="D19" s="12" t="s">
        <v>36</v>
      </c>
      <c r="E19" s="17" t="s">
        <v>37</v>
      </c>
      <c r="F19" s="15" t="s">
        <v>12</v>
      </c>
      <c r="G19" s="16"/>
      <c r="H19" s="6"/>
    </row>
    <row r="20" spans="1:8" ht="30">
      <c r="A20" s="7"/>
      <c r="B20" s="7"/>
      <c r="C20" s="7"/>
      <c r="D20" s="12" t="s">
        <v>38</v>
      </c>
      <c r="E20" s="20" t="s">
        <v>39</v>
      </c>
      <c r="F20" s="18" t="s">
        <v>153</v>
      </c>
      <c r="G20" s="13" t="s">
        <v>40</v>
      </c>
      <c r="H20" s="6"/>
    </row>
    <row r="21" spans="1:8" ht="30">
      <c r="A21" s="7"/>
      <c r="B21" s="7"/>
      <c r="C21" s="7"/>
      <c r="D21" s="12" t="s">
        <v>41</v>
      </c>
      <c r="E21" s="20" t="s">
        <v>42</v>
      </c>
      <c r="F21" s="18" t="s">
        <v>154</v>
      </c>
      <c r="G21" s="13" t="s">
        <v>43</v>
      </c>
      <c r="H21" s="6"/>
    </row>
    <row r="22" spans="1:8" ht="30">
      <c r="A22" s="7"/>
      <c r="B22" s="7"/>
      <c r="C22" s="7"/>
      <c r="D22" s="12" t="s">
        <v>44</v>
      </c>
      <c r="E22" s="20" t="s">
        <v>45</v>
      </c>
      <c r="F22" s="18" t="s">
        <v>155</v>
      </c>
      <c r="G22" s="13" t="s">
        <v>46</v>
      </c>
      <c r="H22" s="6"/>
    </row>
    <row r="23" spans="1:8" ht="22.5">
      <c r="A23" s="7"/>
      <c r="B23" s="7"/>
      <c r="C23" s="7"/>
      <c r="D23" s="12" t="s">
        <v>47</v>
      </c>
      <c r="E23" s="17" t="s">
        <v>48</v>
      </c>
      <c r="F23" s="18" t="s">
        <v>156</v>
      </c>
      <c r="G23" s="16"/>
      <c r="H23" s="6"/>
    </row>
    <row r="24" spans="1:8" ht="22.5">
      <c r="A24" s="7"/>
      <c r="B24" s="7"/>
      <c r="C24" s="7"/>
      <c r="D24" s="12" t="s">
        <v>49</v>
      </c>
      <c r="E24" s="17" t="s">
        <v>50</v>
      </c>
      <c r="F24" s="18" t="s">
        <v>157</v>
      </c>
      <c r="G24" s="16"/>
      <c r="H24" s="6"/>
    </row>
    <row r="25" spans="1:8" ht="22.5">
      <c r="A25" s="7"/>
      <c r="B25" s="7"/>
      <c r="C25" s="7"/>
      <c r="D25" s="12" t="s">
        <v>51</v>
      </c>
      <c r="E25" s="17" t="s">
        <v>52</v>
      </c>
      <c r="F25" s="18" t="s">
        <v>158</v>
      </c>
      <c r="G25" s="16"/>
      <c r="H25" s="6"/>
    </row>
    <row r="26" spans="1:8" ht="30">
      <c r="A26" s="7"/>
      <c r="B26" s="7"/>
      <c r="C26" s="7"/>
      <c r="D26" s="12" t="s">
        <v>53</v>
      </c>
      <c r="E26" s="21" t="s">
        <v>54</v>
      </c>
      <c r="F26" s="15" t="s">
        <v>12</v>
      </c>
      <c r="G26" s="16"/>
      <c r="H26" s="6"/>
    </row>
    <row r="27" spans="1:8" ht="30">
      <c r="A27" s="7"/>
      <c r="B27" s="7"/>
      <c r="C27" s="7"/>
      <c r="D27" s="12" t="s">
        <v>55</v>
      </c>
      <c r="E27" s="17" t="s">
        <v>56</v>
      </c>
      <c r="F27" s="18" t="s">
        <v>167</v>
      </c>
      <c r="G27" s="13" t="s">
        <v>57</v>
      </c>
      <c r="H27" s="6"/>
    </row>
    <row r="28" spans="1:8" ht="22.5">
      <c r="A28" s="7"/>
      <c r="B28" s="7"/>
      <c r="C28" s="7"/>
      <c r="D28" s="12" t="s">
        <v>58</v>
      </c>
      <c r="E28" s="17" t="s">
        <v>59</v>
      </c>
      <c r="F28" s="18" t="s">
        <v>168</v>
      </c>
      <c r="G28" s="13" t="s">
        <v>60</v>
      </c>
      <c r="H28" s="6"/>
    </row>
    <row r="29" spans="1:8" ht="30">
      <c r="A29" s="7"/>
      <c r="B29" s="7"/>
      <c r="C29" s="7"/>
      <c r="D29" s="12" t="s">
        <v>61</v>
      </c>
      <c r="E29" s="17" t="s">
        <v>62</v>
      </c>
      <c r="F29" s="18" t="s">
        <v>169</v>
      </c>
      <c r="G29" s="13" t="s">
        <v>63</v>
      </c>
      <c r="H29" s="6"/>
    </row>
    <row r="30" spans="1:8" ht="60">
      <c r="A30" s="7"/>
      <c r="B30" s="7"/>
      <c r="C30" s="7"/>
      <c r="D30" s="12" t="s">
        <v>64</v>
      </c>
      <c r="E30" s="21" t="s">
        <v>65</v>
      </c>
      <c r="F30" s="18" t="s">
        <v>66</v>
      </c>
      <c r="G30" s="13" t="s">
        <v>67</v>
      </c>
      <c r="H30" s="6"/>
    </row>
    <row r="31" spans="1:8" ht="60">
      <c r="A31" s="7"/>
      <c r="B31" s="7"/>
      <c r="C31" s="7"/>
      <c r="D31" s="12" t="s">
        <v>68</v>
      </c>
      <c r="E31" s="21" t="s">
        <v>69</v>
      </c>
      <c r="F31" s="18" t="s">
        <v>66</v>
      </c>
      <c r="G31" s="13" t="s">
        <v>67</v>
      </c>
      <c r="H31" s="6"/>
    </row>
    <row r="32" spans="1:8" ht="22.5">
      <c r="A32" s="7"/>
      <c r="B32" s="7"/>
      <c r="C32" s="7"/>
      <c r="D32" s="22" t="s">
        <v>70</v>
      </c>
      <c r="E32" s="23" t="s">
        <v>71</v>
      </c>
      <c r="F32" s="15" t="s">
        <v>12</v>
      </c>
      <c r="G32" s="24"/>
      <c r="H32" s="6"/>
    </row>
    <row r="33" spans="1:9" ht="22.5">
      <c r="A33" s="7"/>
      <c r="B33" s="7"/>
      <c r="C33" s="7"/>
      <c r="D33" s="12" t="s">
        <v>72</v>
      </c>
      <c r="E33" s="17" t="s">
        <v>50</v>
      </c>
      <c r="F33" s="18" t="s">
        <v>73</v>
      </c>
      <c r="G33" s="167" t="s">
        <v>74</v>
      </c>
      <c r="H33" s="6"/>
    </row>
    <row r="34" spans="1:9" ht="15" customHeight="1">
      <c r="A34" s="7"/>
      <c r="B34" s="7"/>
      <c r="C34" s="7"/>
      <c r="D34" s="25"/>
      <c r="E34" s="26" t="s">
        <v>75</v>
      </c>
      <c r="F34" s="27"/>
      <c r="G34" s="168"/>
      <c r="H34" s="28"/>
    </row>
    <row r="35" spans="1:9" ht="30">
      <c r="A35" s="7"/>
      <c r="B35" s="7"/>
      <c r="C35" s="7"/>
      <c r="D35" s="12" t="s">
        <v>76</v>
      </c>
      <c r="E35" s="21" t="s">
        <v>77</v>
      </c>
      <c r="F35" s="18" t="s">
        <v>78</v>
      </c>
      <c r="G35" s="13" t="s">
        <v>79</v>
      </c>
      <c r="H35" s="6"/>
    </row>
    <row r="36" spans="1:9" ht="22.5">
      <c r="A36" s="7"/>
      <c r="B36" s="7"/>
      <c r="C36" s="7"/>
      <c r="D36" s="12" t="s">
        <v>80</v>
      </c>
      <c r="E36" s="21" t="s">
        <v>81</v>
      </c>
      <c r="F36" s="19" t="s">
        <v>82</v>
      </c>
      <c r="G36" s="16"/>
      <c r="H36" s="6"/>
    </row>
    <row r="37" spans="1:9" ht="22.5">
      <c r="A37" s="7"/>
      <c r="B37" s="7"/>
      <c r="C37" s="7"/>
      <c r="D37" s="12" t="s">
        <v>83</v>
      </c>
      <c r="E37" s="21" t="s">
        <v>84</v>
      </c>
      <c r="F37" s="15" t="s">
        <v>12</v>
      </c>
      <c r="G37" s="23"/>
      <c r="H37" s="6"/>
    </row>
    <row r="38" spans="1:9" ht="30">
      <c r="A38" s="157" t="s">
        <v>85</v>
      </c>
      <c r="B38" s="7"/>
      <c r="C38" s="29"/>
      <c r="D38" s="12" t="s">
        <v>85</v>
      </c>
      <c r="E38" s="17" t="s">
        <v>86</v>
      </c>
      <c r="F38" s="30" t="s">
        <v>87</v>
      </c>
      <c r="G38" s="23" t="s">
        <v>88</v>
      </c>
      <c r="H38" s="6"/>
    </row>
    <row r="39" spans="1:9" ht="45">
      <c r="A39" s="157"/>
      <c r="B39" s="7"/>
      <c r="C39" s="29"/>
      <c r="D39" s="12" t="s">
        <v>89</v>
      </c>
      <c r="E39" s="17" t="s">
        <v>90</v>
      </c>
      <c r="F39" s="30" t="s">
        <v>91</v>
      </c>
      <c r="G39" s="23" t="s">
        <v>92</v>
      </c>
      <c r="H39" s="6"/>
    </row>
    <row r="40" spans="1:9" ht="45">
      <c r="A40" s="157"/>
      <c r="B40" s="7"/>
      <c r="C40" s="29"/>
      <c r="D40" s="12" t="s">
        <v>93</v>
      </c>
      <c r="E40" s="17" t="s">
        <v>94</v>
      </c>
      <c r="F40" s="31" t="s">
        <v>91</v>
      </c>
      <c r="G40" s="23" t="s">
        <v>95</v>
      </c>
      <c r="H40" s="6"/>
    </row>
    <row r="41" spans="1:9" ht="75">
      <c r="A41" s="157"/>
      <c r="B41" s="7"/>
      <c r="C41" s="29"/>
      <c r="D41" s="12" t="s">
        <v>96</v>
      </c>
      <c r="E41" s="32" t="s">
        <v>97</v>
      </c>
      <c r="F41" s="30" t="s">
        <v>87</v>
      </c>
      <c r="G41" s="13" t="s">
        <v>98</v>
      </c>
      <c r="H41" s="6"/>
    </row>
    <row r="42" spans="1:9" ht="15">
      <c r="A42" s="7"/>
      <c r="B42" s="7"/>
      <c r="C42" s="7"/>
      <c r="D42" s="25"/>
      <c r="E42" s="26" t="s">
        <v>99</v>
      </c>
      <c r="F42" s="33"/>
      <c r="G42" s="34"/>
      <c r="H42" s="28"/>
    </row>
    <row r="43" spans="1:9">
      <c r="A43" s="7"/>
      <c r="B43" s="7"/>
      <c r="C43" s="7"/>
    </row>
    <row r="44" spans="1:9" s="37" customFormat="1" ht="22.5" customHeight="1">
      <c r="A44" s="35"/>
      <c r="B44" s="36"/>
      <c r="C44" s="158"/>
      <c r="D44" s="159" t="s">
        <v>159</v>
      </c>
      <c r="E44" s="159"/>
      <c r="F44" s="159"/>
      <c r="G44" s="159"/>
      <c r="H44" s="36"/>
      <c r="I44" s="36"/>
    </row>
    <row r="45" spans="1:9" s="37" customFormat="1" ht="21.75" customHeight="1">
      <c r="A45" s="38"/>
      <c r="B45" s="38"/>
      <c r="C45" s="158"/>
      <c r="D45" s="159"/>
      <c r="E45" s="159"/>
      <c r="F45" s="159"/>
      <c r="G45" s="159"/>
    </row>
    <row r="46" spans="1:9">
      <c r="D46" s="39"/>
      <c r="E46" s="40"/>
      <c r="F46" s="40"/>
      <c r="G46" s="40"/>
    </row>
    <row r="47" spans="1:9" ht="27" customHeight="1">
      <c r="D47" s="41"/>
      <c r="E47" s="42"/>
      <c r="F47" s="43"/>
      <c r="G47" s="43"/>
    </row>
    <row r="48" spans="1:9">
      <c r="D48" s="39"/>
      <c r="E48" s="40"/>
      <c r="F48" s="40"/>
      <c r="G48" s="40"/>
    </row>
    <row r="49" spans="4:7" ht="39" customHeight="1">
      <c r="D49" s="44"/>
      <c r="E49" s="45"/>
      <c r="F49" s="45"/>
      <c r="G49" s="45"/>
    </row>
    <row r="50" spans="4:7" ht="27" customHeight="1">
      <c r="D50" s="44"/>
      <c r="E50" s="45"/>
      <c r="F50" s="45"/>
      <c r="G50" s="45"/>
    </row>
  </sheetData>
  <mergeCells count="9">
    <mergeCell ref="A38:A41"/>
    <mergeCell ref="C44:C45"/>
    <mergeCell ref="D44:G45"/>
    <mergeCell ref="D4:F4"/>
    <mergeCell ref="D5:G5"/>
    <mergeCell ref="E6:F6"/>
    <mergeCell ref="D7:F7"/>
    <mergeCell ref="G7:G8"/>
    <mergeCell ref="G33:G34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8:F41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F12 F17 F20:F25 F15 F33 F27:F31 F35:F36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C3" workbookViewId="0">
      <selection activeCell="F22" sqref="F22"/>
    </sheetView>
  </sheetViews>
  <sheetFormatPr defaultColWidth="10.5703125" defaultRowHeight="14.25"/>
  <cols>
    <col min="1" max="1" width="9.140625" style="46" hidden="1" customWidth="1"/>
    <col min="2" max="2" width="9.140625" style="47" hidden="1" customWidth="1"/>
    <col min="3" max="3" width="3.7109375" style="48" customWidth="1"/>
    <col min="4" max="4" width="5.5703125" style="47" customWidth="1"/>
    <col min="5" max="6" width="38.140625" style="47" customWidth="1"/>
    <col min="7" max="9" width="21.28515625" style="47" customWidth="1"/>
    <col min="10" max="10" width="103.7109375" style="47" customWidth="1"/>
    <col min="11" max="11" width="3.7109375" style="50" customWidth="1"/>
    <col min="12" max="14" width="10.5703125" style="51" hidden="1" customWidth="1"/>
    <col min="15" max="15" width="13.7109375" style="51" hidden="1" customWidth="1"/>
    <col min="16" max="16" width="15.42578125" style="51" hidden="1" customWidth="1"/>
    <col min="17" max="17" width="16.28515625" style="51" hidden="1" customWidth="1"/>
    <col min="18" max="21" width="0" style="51" hidden="1" customWidth="1"/>
    <col min="22" max="16384" width="10.5703125" style="47"/>
  </cols>
  <sheetData>
    <row r="1" spans="1:21" ht="16.5" hidden="1" customHeight="1">
      <c r="E1" s="49"/>
      <c r="F1" s="49"/>
    </row>
    <row r="2" spans="1:21" ht="16.5" hidden="1" customHeight="1"/>
    <row r="3" spans="1:21" s="53" customFormat="1" ht="6">
      <c r="A3" s="52"/>
      <c r="C3" s="54"/>
      <c r="D3" s="55"/>
      <c r="E3" s="55"/>
      <c r="F3" s="55"/>
      <c r="G3" s="55"/>
      <c r="H3" s="55"/>
      <c r="I3" s="55"/>
      <c r="J3" s="55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22.5" customHeight="1">
      <c r="C4" s="56"/>
      <c r="D4" s="171" t="s">
        <v>100</v>
      </c>
      <c r="E4" s="172"/>
      <c r="F4" s="172"/>
      <c r="G4" s="172"/>
      <c r="H4" s="172"/>
      <c r="I4" s="173"/>
      <c r="J4" s="57"/>
      <c r="K4" s="58"/>
    </row>
    <row r="5" spans="1:21" s="53" customFormat="1" ht="6">
      <c r="A5" s="52"/>
      <c r="C5" s="54"/>
      <c r="D5" s="59"/>
      <c r="E5" s="59"/>
      <c r="F5" s="59"/>
      <c r="G5" s="59"/>
      <c r="H5" s="59"/>
      <c r="I5" s="59"/>
      <c r="J5" s="59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5" customHeight="1">
      <c r="C6" s="56"/>
      <c r="D6" s="174" t="s">
        <v>2</v>
      </c>
      <c r="E6" s="174"/>
      <c r="F6" s="174"/>
      <c r="G6" s="174"/>
      <c r="H6" s="174"/>
      <c r="I6" s="174"/>
      <c r="J6" s="175" t="s">
        <v>3</v>
      </c>
    </row>
    <row r="7" spans="1:21" ht="14.25" customHeight="1">
      <c r="C7" s="56"/>
      <c r="D7" s="176" t="s">
        <v>4</v>
      </c>
      <c r="E7" s="174" t="s">
        <v>101</v>
      </c>
      <c r="F7" s="175" t="s">
        <v>102</v>
      </c>
      <c r="G7" s="177" t="s">
        <v>103</v>
      </c>
      <c r="H7" s="177" t="s">
        <v>104</v>
      </c>
      <c r="I7" s="177" t="s">
        <v>105</v>
      </c>
      <c r="J7" s="175"/>
    </row>
    <row r="8" spans="1:21" ht="14.25" customHeight="1">
      <c r="C8" s="56"/>
      <c r="D8" s="176"/>
      <c r="E8" s="174"/>
      <c r="F8" s="175"/>
      <c r="G8" s="178"/>
      <c r="H8" s="178"/>
      <c r="I8" s="178"/>
      <c r="J8" s="175"/>
    </row>
    <row r="9" spans="1:21" ht="11.25">
      <c r="C9" s="60"/>
      <c r="D9" s="61" t="s">
        <v>7</v>
      </c>
      <c r="E9" s="61" t="s">
        <v>10</v>
      </c>
      <c r="F9" s="61" t="s">
        <v>34</v>
      </c>
      <c r="G9" s="61" t="s">
        <v>53</v>
      </c>
      <c r="H9" s="61" t="s">
        <v>64</v>
      </c>
      <c r="I9" s="61" t="s">
        <v>68</v>
      </c>
      <c r="J9" s="61" t="s">
        <v>70</v>
      </c>
      <c r="K9" s="47"/>
      <c r="R9" s="62" t="s">
        <v>106</v>
      </c>
      <c r="S9" s="62" t="s">
        <v>107</v>
      </c>
    </row>
    <row r="10" spans="1:21" s="63" customFormat="1" ht="5.25" hidden="1" customHeight="1">
      <c r="C10" s="64"/>
      <c r="D10" s="65" t="s">
        <v>108</v>
      </c>
      <c r="E10" s="65"/>
      <c r="F10" s="65"/>
      <c r="G10" s="66"/>
      <c r="H10" s="66"/>
      <c r="I10" s="66"/>
      <c r="J10" s="67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ht="30" customHeight="1">
      <c r="A11" s="47"/>
      <c r="C11" s="56"/>
      <c r="D11" s="68" t="s">
        <v>7</v>
      </c>
      <c r="E11" s="69" t="s">
        <v>109</v>
      </c>
      <c r="F11" s="70" t="s">
        <v>110</v>
      </c>
      <c r="G11" s="71">
        <v>397.12</v>
      </c>
      <c r="H11" s="72">
        <v>26</v>
      </c>
      <c r="I11" s="72">
        <v>1</v>
      </c>
      <c r="J11" s="169" t="s">
        <v>111</v>
      </c>
      <c r="K11" s="47"/>
      <c r="R11" s="62" t="str">
        <f>IF(E11="","n",IF(ISERROR(MATCH(E11,List05_CS_Copy,0)),"n","y"))</f>
        <v>y</v>
      </c>
      <c r="S11" s="62" t="str">
        <f>IF(F11="","n",IF(ISERROR(MATCH(F11,List05_VD_Copy,0)),"n","y"))</f>
        <v>y</v>
      </c>
    </row>
    <row r="12" spans="1:21" ht="14.25" customHeight="1">
      <c r="A12" s="47"/>
      <c r="C12" s="56"/>
      <c r="D12" s="73"/>
      <c r="E12" s="74" t="s">
        <v>112</v>
      </c>
      <c r="F12" s="74" t="s">
        <v>113</v>
      </c>
      <c r="G12" s="75"/>
      <c r="H12" s="75"/>
      <c r="I12" s="76"/>
      <c r="J12" s="170"/>
      <c r="K12" s="47"/>
    </row>
    <row r="13" spans="1:21">
      <c r="K13" s="47"/>
    </row>
  </sheetData>
  <mergeCells count="10">
    <mergeCell ref="J11:J12"/>
    <mergeCell ref="D4:I4"/>
    <mergeCell ref="D6:I6"/>
    <mergeCell ref="J6:J8"/>
    <mergeCell ref="D7:D8"/>
    <mergeCell ref="E7:E8"/>
    <mergeCell ref="F7:F8"/>
    <mergeCell ref="G7:G8"/>
    <mergeCell ref="H7:H8"/>
    <mergeCell ref="I7:I8"/>
  </mergeCells>
  <dataValidations count="6">
    <dataValidation type="decimal" allowBlank="1" showErrorMessage="1" errorTitle="Ошибка" error="Допускается ввод только неотрицательных чисел!" sqref="G11">
      <formula1>0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/>
    <dataValidation type="whole" allowBlank="1" showErrorMessage="1" errorTitle="Ошибка" error="Допускается ввод только неотрицательных целых чисел!" sqref="H11:I11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/>
    <dataValidation type="decimal" allowBlank="1" showErrorMessage="1" errorTitle="Ошибка" error="Допускается ввод только неотрицательных чисел!" sqref="G10:I10">
      <formula1>0</formula1>
      <formula2>9.99999999999999E+23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C3" workbookViewId="0">
      <selection activeCell="J21" sqref="J21"/>
    </sheetView>
  </sheetViews>
  <sheetFormatPr defaultColWidth="10.5703125" defaultRowHeight="14.25"/>
  <cols>
    <col min="1" max="1" width="9.140625" style="46" hidden="1" customWidth="1"/>
    <col min="2" max="2" width="9.140625" style="47" hidden="1" customWidth="1"/>
    <col min="3" max="3" width="3.7109375" style="48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50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51" customFormat="1" ht="16.5" hidden="1" customHeight="1">
      <c r="C1" s="77"/>
      <c r="P1" s="51" t="s">
        <v>114</v>
      </c>
      <c r="Q1" s="51" t="s">
        <v>115</v>
      </c>
      <c r="R1" s="51" t="s">
        <v>116</v>
      </c>
    </row>
    <row r="2" spans="1:22" s="51" customFormat="1" ht="16.5" hidden="1" customHeight="1">
      <c r="C2" s="77"/>
    </row>
    <row r="3" spans="1:22" s="53" customFormat="1" ht="6">
      <c r="A3" s="52"/>
      <c r="C3" s="54"/>
      <c r="D3" s="78"/>
      <c r="E3" s="78"/>
      <c r="F3" s="78"/>
      <c r="G3" s="78"/>
      <c r="H3" s="78"/>
      <c r="I3" s="79"/>
      <c r="J3" s="55"/>
      <c r="K3" s="55"/>
      <c r="L3" s="55"/>
    </row>
    <row r="4" spans="1:22" ht="22.5" customHeight="1">
      <c r="C4" s="56"/>
      <c r="D4" s="171" t="s">
        <v>160</v>
      </c>
      <c r="E4" s="172"/>
      <c r="F4" s="172"/>
      <c r="G4" s="172"/>
      <c r="H4" s="172"/>
      <c r="I4" s="173"/>
      <c r="J4" s="57"/>
      <c r="K4" s="80"/>
      <c r="L4" s="80"/>
    </row>
    <row r="5" spans="1:22" s="53" customFormat="1" ht="6">
      <c r="A5" s="52"/>
      <c r="C5" s="54"/>
      <c r="D5" s="78"/>
      <c r="E5" s="81"/>
      <c r="F5" s="81"/>
      <c r="G5" s="81"/>
      <c r="H5" s="81"/>
      <c r="I5" s="59"/>
      <c r="J5" s="59"/>
      <c r="K5" s="59"/>
      <c r="L5" s="59"/>
    </row>
    <row r="6" spans="1:22" ht="14.25" customHeight="1">
      <c r="C6" s="56"/>
      <c r="D6" s="185" t="s">
        <v>2</v>
      </c>
      <c r="E6" s="180"/>
      <c r="F6" s="180"/>
      <c r="G6" s="180"/>
      <c r="H6" s="180"/>
      <c r="I6" s="180"/>
      <c r="J6" s="180"/>
      <c r="K6" s="180"/>
      <c r="L6" s="175" t="s">
        <v>3</v>
      </c>
    </row>
    <row r="7" spans="1:22" ht="60">
      <c r="C7" s="56"/>
      <c r="D7" s="82" t="s">
        <v>4</v>
      </c>
      <c r="E7" s="83" t="s">
        <v>117</v>
      </c>
      <c r="F7" s="83"/>
      <c r="G7" s="82" t="s">
        <v>4</v>
      </c>
      <c r="H7" s="83" t="s">
        <v>118</v>
      </c>
      <c r="I7" s="84" t="s">
        <v>116</v>
      </c>
      <c r="J7" s="84" t="s">
        <v>119</v>
      </c>
      <c r="K7" s="84" t="s">
        <v>120</v>
      </c>
      <c r="L7" s="175"/>
    </row>
    <row r="8" spans="1:22" ht="11.25">
      <c r="C8" s="60"/>
      <c r="D8" s="85" t="s">
        <v>7</v>
      </c>
      <c r="E8" s="85" t="s">
        <v>10</v>
      </c>
      <c r="F8" s="85"/>
      <c r="G8" s="85" t="s">
        <v>34</v>
      </c>
      <c r="H8" s="85" t="s">
        <v>53</v>
      </c>
      <c r="I8" s="85" t="s">
        <v>64</v>
      </c>
      <c r="J8" s="85" t="s">
        <v>68</v>
      </c>
      <c r="K8" s="85" t="s">
        <v>70</v>
      </c>
      <c r="L8" s="85" t="s">
        <v>76</v>
      </c>
      <c r="M8" s="47"/>
    </row>
    <row r="9" spans="1:22" ht="78.75" hidden="1" customHeight="1">
      <c r="A9" s="47"/>
      <c r="C9" s="56"/>
      <c r="D9" s="86">
        <v>0</v>
      </c>
      <c r="E9" s="87"/>
      <c r="F9" s="88"/>
      <c r="G9" s="86">
        <v>0</v>
      </c>
      <c r="H9" s="87"/>
      <c r="I9" s="87"/>
      <c r="J9" s="87"/>
      <c r="K9" s="87"/>
      <c r="L9" s="169" t="s">
        <v>121</v>
      </c>
    </row>
    <row r="10" spans="1:22" ht="21.95" hidden="1" customHeight="1">
      <c r="A10" s="47"/>
      <c r="C10" s="179" t="s">
        <v>122</v>
      </c>
      <c r="D10" s="180">
        <v>1</v>
      </c>
      <c r="E10" s="181" t="s">
        <v>123</v>
      </c>
      <c r="F10" s="89"/>
      <c r="G10" s="90">
        <v>0</v>
      </c>
      <c r="H10" s="91"/>
      <c r="I10" s="92"/>
      <c r="J10" s="93"/>
      <c r="K10" s="94"/>
      <c r="L10" s="186"/>
      <c r="M10" s="51"/>
      <c r="N10" s="51"/>
      <c r="O10" s="51"/>
      <c r="P10" s="95"/>
      <c r="Q10" s="95"/>
      <c r="R10" s="96"/>
      <c r="S10" s="51"/>
      <c r="T10" s="51"/>
      <c r="U10" s="51"/>
      <c r="V10" s="51"/>
    </row>
    <row r="11" spans="1:22" ht="14.25" customHeight="1">
      <c r="A11" s="47"/>
      <c r="C11" s="179"/>
      <c r="D11" s="180"/>
      <c r="E11" s="182"/>
      <c r="F11" s="97" t="s">
        <v>122</v>
      </c>
      <c r="G11" s="86">
        <v>1</v>
      </c>
      <c r="H11" s="98" t="s">
        <v>123</v>
      </c>
      <c r="I11" s="99" t="s">
        <v>124</v>
      </c>
      <c r="J11" s="100" t="s">
        <v>125</v>
      </c>
      <c r="K11" s="101" t="s">
        <v>112</v>
      </c>
      <c r="L11" s="186"/>
      <c r="M11" s="51"/>
      <c r="N11" s="51"/>
      <c r="O11" s="51"/>
      <c r="P11" s="95" t="e">
        <f ca="1">mergeValue(E11)</f>
        <v>#NAME?</v>
      </c>
      <c r="Q11" s="95" t="str">
        <f>H11</f>
        <v>Сургут</v>
      </c>
      <c r="R11" s="96" t="str">
        <f>I11</f>
        <v>71876000</v>
      </c>
      <c r="S11" s="51" t="str">
        <f>Q11&amp;" ("&amp;R11&amp;")"</f>
        <v>Сургут (71876000)</v>
      </c>
      <c r="T11" s="51"/>
      <c r="U11" s="51"/>
      <c r="V11" s="51"/>
    </row>
    <row r="12" spans="1:22" ht="14.25" customHeight="1">
      <c r="A12" s="47"/>
      <c r="C12" s="179"/>
      <c r="D12" s="180"/>
      <c r="E12" s="183"/>
      <c r="F12" s="102"/>
      <c r="G12" s="103"/>
      <c r="H12" s="104" t="s">
        <v>127</v>
      </c>
      <c r="I12" s="105"/>
      <c r="J12" s="105"/>
      <c r="K12" s="105"/>
      <c r="L12" s="186"/>
      <c r="M12" s="106"/>
      <c r="N12" s="51"/>
      <c r="O12" s="51"/>
      <c r="P12" s="51"/>
      <c r="Q12" s="51"/>
      <c r="R12" s="107"/>
      <c r="S12" s="51"/>
      <c r="T12" s="51"/>
      <c r="U12" s="51"/>
      <c r="V12" s="51"/>
    </row>
    <row r="13" spans="1:22" ht="14.25" customHeight="1">
      <c r="A13" s="47"/>
      <c r="C13" s="56"/>
      <c r="D13" s="108"/>
      <c r="E13" s="104" t="s">
        <v>128</v>
      </c>
      <c r="F13" s="105"/>
      <c r="G13" s="105"/>
      <c r="H13" s="105"/>
      <c r="I13" s="105"/>
      <c r="J13" s="105"/>
      <c r="K13" s="109"/>
      <c r="L13" s="170"/>
      <c r="M13" s="110"/>
    </row>
    <row r="14" spans="1:22" s="53" customFormat="1" ht="6">
      <c r="A14" s="52"/>
      <c r="C14" s="111"/>
    </row>
    <row r="15" spans="1:22" ht="14.25" customHeight="1">
      <c r="C15" s="112"/>
      <c r="D15" s="184" t="s">
        <v>161</v>
      </c>
      <c r="E15" s="184"/>
      <c r="F15" s="184"/>
      <c r="G15" s="184"/>
      <c r="H15" s="184"/>
      <c r="I15" s="184"/>
      <c r="J15" s="184"/>
      <c r="K15" s="184"/>
      <c r="L15" s="184"/>
    </row>
  </sheetData>
  <mergeCells count="8">
    <mergeCell ref="C10:C12"/>
    <mergeCell ref="D10:D12"/>
    <mergeCell ref="E10:E12"/>
    <mergeCell ref="D15:L15"/>
    <mergeCell ref="D4:I4"/>
    <mergeCell ref="D6:K6"/>
    <mergeCell ref="L6:L7"/>
    <mergeCell ref="L9:L13"/>
  </mergeCells>
  <dataValidations count="5">
    <dataValidation allowBlank="1" showInputMessage="1" showErrorMessage="1" prompt="Выберите муниципальное образование и ОКТМО, выполнив двойной щелчок левой кнопки мыши по ячейке." sqref="H11"/>
    <dataValidation allowBlank="1" showInputMessage="1" showErrorMessage="1" prompt="Изменение значения по двойному щелчоку левой кнопки мыши" sqref="J1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>
      <formula1>900</formula1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type="decimal" allowBlank="1" showErrorMessage="1" errorTitle="Ошибка" error="Допускается ввод только неотрицательных чисел!" sqref="H9:K9 E9 I11">
      <formula1>0</formula1>
      <formula2>9.99999999999999E+23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D1" workbookViewId="0">
      <selection activeCell="K8" sqref="K8"/>
    </sheetView>
  </sheetViews>
  <sheetFormatPr defaultColWidth="10.5703125" defaultRowHeight="14.25"/>
  <cols>
    <col min="1" max="1" width="3.7109375" style="107" hidden="1" customWidth="1"/>
    <col min="2" max="3" width="3.7109375" style="51" hidden="1" customWidth="1"/>
    <col min="4" max="7" width="3.7109375" style="51" customWidth="1"/>
    <col min="8" max="8" width="3.7109375" style="113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51"/>
    <col min="14" max="14" width="10.5703125" style="114" hidden="1" customWidth="1"/>
    <col min="15" max="15" width="11.140625" style="114" hidden="1" customWidth="1"/>
    <col min="16" max="17" width="10.5703125" style="114" hidden="1" customWidth="1"/>
    <col min="18" max="18" width="11.28515625" style="114" hidden="1" customWidth="1"/>
    <col min="19" max="19" width="10.5703125" style="114" hidden="1" customWidth="1"/>
    <col min="20" max="24" width="10.5703125" style="51"/>
    <col min="25" max="16384" width="10.5703125" style="47"/>
  </cols>
  <sheetData>
    <row r="1" spans="1:24" ht="3" customHeight="1">
      <c r="A1" s="107" t="s">
        <v>7</v>
      </c>
    </row>
    <row r="2" spans="1:24" ht="22.5">
      <c r="I2" s="188" t="s">
        <v>162</v>
      </c>
      <c r="J2" s="189"/>
      <c r="K2" s="190"/>
      <c r="L2" s="58"/>
    </row>
    <row r="3" spans="1:24" ht="3" customHeight="1"/>
    <row r="4" spans="1:24" s="116" customFormat="1" ht="11.25">
      <c r="A4" s="115"/>
      <c r="B4" s="115"/>
      <c r="C4" s="115"/>
      <c r="D4" s="115"/>
      <c r="E4" s="115"/>
      <c r="F4" s="115"/>
      <c r="G4" s="115"/>
      <c r="I4" s="176" t="s">
        <v>2</v>
      </c>
      <c r="J4" s="176"/>
      <c r="K4" s="176"/>
      <c r="L4" s="191" t="s">
        <v>3</v>
      </c>
      <c r="M4" s="115"/>
      <c r="N4" s="117"/>
      <c r="O4" s="117"/>
      <c r="P4" s="117"/>
      <c r="Q4" s="117"/>
      <c r="R4" s="117"/>
      <c r="S4" s="117"/>
      <c r="T4" s="115"/>
      <c r="U4" s="115"/>
      <c r="V4" s="115"/>
      <c r="W4" s="115"/>
      <c r="X4" s="115"/>
    </row>
    <row r="5" spans="1:24" s="116" customFormat="1" ht="11.25" customHeight="1">
      <c r="A5" s="115"/>
      <c r="B5" s="115"/>
      <c r="C5" s="115"/>
      <c r="D5" s="115"/>
      <c r="E5" s="115"/>
      <c r="F5" s="115"/>
      <c r="G5" s="115"/>
      <c r="I5" s="118" t="s">
        <v>4</v>
      </c>
      <c r="J5" s="119" t="s">
        <v>5</v>
      </c>
      <c r="K5" s="120" t="s">
        <v>6</v>
      </c>
      <c r="L5" s="191"/>
      <c r="M5" s="115"/>
      <c r="N5" s="117"/>
      <c r="O5" s="117"/>
      <c r="P5" s="117"/>
      <c r="Q5" s="117"/>
      <c r="R5" s="117"/>
      <c r="S5" s="117"/>
      <c r="T5" s="115"/>
      <c r="U5" s="115"/>
      <c r="V5" s="115"/>
      <c r="W5" s="115"/>
      <c r="X5" s="115"/>
    </row>
    <row r="6" spans="1:24" s="116" customFormat="1" ht="12" customHeight="1">
      <c r="A6" s="115"/>
      <c r="B6" s="115"/>
      <c r="C6" s="115"/>
      <c r="D6" s="115"/>
      <c r="E6" s="115"/>
      <c r="F6" s="115"/>
      <c r="G6" s="115"/>
      <c r="I6" s="121" t="s">
        <v>7</v>
      </c>
      <c r="J6" s="122">
        <v>2</v>
      </c>
      <c r="K6" s="123">
        <v>3</v>
      </c>
      <c r="L6" s="124">
        <v>4</v>
      </c>
      <c r="M6" s="115">
        <v>4</v>
      </c>
      <c r="N6" s="115" t="s">
        <v>129</v>
      </c>
      <c r="O6" s="115" t="s">
        <v>130</v>
      </c>
      <c r="P6" s="115" t="s">
        <v>131</v>
      </c>
      <c r="Q6" s="115" t="s">
        <v>132</v>
      </c>
      <c r="R6" s="115" t="s">
        <v>133</v>
      </c>
      <c r="S6" s="115" t="s">
        <v>134</v>
      </c>
      <c r="T6" s="115"/>
      <c r="U6" s="115"/>
      <c r="V6" s="115"/>
      <c r="W6" s="115"/>
      <c r="X6" s="115"/>
    </row>
    <row r="7" spans="1:24" s="116" customFormat="1" ht="18.75">
      <c r="A7" s="115">
        <v>0</v>
      </c>
      <c r="B7" s="115"/>
      <c r="C7" s="115"/>
      <c r="D7" s="115"/>
      <c r="E7" s="115"/>
      <c r="F7" s="115"/>
      <c r="G7" s="115"/>
      <c r="I7" s="125">
        <v>1</v>
      </c>
      <c r="J7" s="126" t="s">
        <v>135</v>
      </c>
      <c r="K7" s="197">
        <v>44622</v>
      </c>
      <c r="L7" s="128" t="s">
        <v>136</v>
      </c>
      <c r="M7" s="129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s="131" customFormat="1" ht="60">
      <c r="A8" s="192">
        <v>1</v>
      </c>
      <c r="B8" s="130"/>
      <c r="C8" s="130"/>
      <c r="D8" s="130"/>
      <c r="E8" s="193" t="s">
        <v>122</v>
      </c>
      <c r="F8" s="130"/>
      <c r="G8" s="130"/>
      <c r="I8" s="156" t="s">
        <v>13</v>
      </c>
      <c r="J8" s="126" t="s">
        <v>137</v>
      </c>
      <c r="K8" s="127" t="str">
        <f>IF(first_sys="","наименование отсутствует",first_sys)</f>
        <v>Централизованная система водоотведения</v>
      </c>
      <c r="L8" s="132" t="s">
        <v>138</v>
      </c>
      <c r="M8" s="133"/>
      <c r="N8" s="115" t="str">
        <f>IF(K8="","",K8)</f>
        <v>Централизованная система водоотведения</v>
      </c>
      <c r="O8" s="115"/>
      <c r="P8" s="115"/>
      <c r="Q8" s="115"/>
      <c r="R8" s="134"/>
      <c r="S8" s="115" t="s">
        <v>139</v>
      </c>
      <c r="T8" s="130"/>
      <c r="U8" s="130"/>
      <c r="V8" s="130"/>
      <c r="W8" s="130"/>
    </row>
    <row r="9" spans="1:24" s="131" customFormat="1" ht="22.5">
      <c r="A9" s="192"/>
      <c r="B9" s="130"/>
      <c r="C9" s="130"/>
      <c r="D9" s="130"/>
      <c r="E9" s="194"/>
      <c r="F9" s="130"/>
      <c r="G9" s="130"/>
      <c r="I9" s="156" t="s">
        <v>36</v>
      </c>
      <c r="J9" s="126" t="s">
        <v>140</v>
      </c>
      <c r="K9" s="135" t="s">
        <v>110</v>
      </c>
      <c r="L9" s="132" t="s">
        <v>141</v>
      </c>
      <c r="M9" s="133"/>
      <c r="N9" s="115"/>
      <c r="O9" s="115" t="str">
        <f>IF(K9="","",K9)</f>
        <v>Водоотведение</v>
      </c>
      <c r="P9" s="115"/>
      <c r="Q9" s="115"/>
      <c r="R9" s="134"/>
      <c r="S9" s="115" t="s">
        <v>142</v>
      </c>
      <c r="T9" s="130"/>
      <c r="U9" s="130"/>
      <c r="V9" s="130"/>
      <c r="W9" s="130"/>
    </row>
    <row r="10" spans="1:24" s="131" customFormat="1" ht="22.5">
      <c r="A10" s="192"/>
      <c r="B10" s="192">
        <v>1</v>
      </c>
      <c r="C10" s="130"/>
      <c r="D10" s="130"/>
      <c r="E10" s="194"/>
      <c r="F10" s="192"/>
      <c r="G10" s="130"/>
      <c r="I10" s="156" t="s">
        <v>55</v>
      </c>
      <c r="J10" s="126" t="s">
        <v>143</v>
      </c>
      <c r="K10" s="120" t="s">
        <v>12</v>
      </c>
      <c r="L10" s="128"/>
      <c r="M10" s="133"/>
      <c r="N10" s="115"/>
      <c r="O10" s="115"/>
      <c r="P10" s="115"/>
      <c r="Q10" s="115"/>
      <c r="R10" s="134"/>
      <c r="S10" s="115"/>
      <c r="T10" s="130"/>
      <c r="U10" s="130"/>
      <c r="V10" s="130"/>
      <c r="W10" s="130"/>
    </row>
    <row r="11" spans="1:24" s="131" customFormat="1" ht="18.75">
      <c r="A11" s="192"/>
      <c r="B11" s="192"/>
      <c r="C11" s="136"/>
      <c r="D11" s="136"/>
      <c r="E11" s="194"/>
      <c r="F11" s="192"/>
      <c r="G11" s="136"/>
      <c r="I11" s="156" t="s">
        <v>164</v>
      </c>
      <c r="J11" s="137" t="s">
        <v>8</v>
      </c>
      <c r="K11" s="127" t="str">
        <f>IF(region_name="","",region_name)</f>
        <v>Ханты-Мансийский автономный округ</v>
      </c>
      <c r="L11" s="128" t="s">
        <v>144</v>
      </c>
      <c r="M11" s="133"/>
      <c r="N11" s="115"/>
      <c r="O11" s="115"/>
      <c r="P11" s="115"/>
      <c r="Q11" s="115"/>
      <c r="R11" s="134"/>
      <c r="S11" s="115"/>
      <c r="T11" s="130"/>
      <c r="U11" s="130"/>
      <c r="V11" s="130"/>
      <c r="W11" s="130"/>
    </row>
    <row r="12" spans="1:24" s="131" customFormat="1" ht="30">
      <c r="A12" s="192"/>
      <c r="B12" s="192"/>
      <c r="C12" s="192">
        <v>1</v>
      </c>
      <c r="D12" s="136"/>
      <c r="E12" s="194"/>
      <c r="F12" s="192"/>
      <c r="G12" s="192"/>
      <c r="I12" s="156" t="s">
        <v>165</v>
      </c>
      <c r="J12" s="138" t="s">
        <v>145</v>
      </c>
      <c r="K12" s="127" t="s">
        <v>123</v>
      </c>
      <c r="L12" s="132" t="s">
        <v>146</v>
      </c>
      <c r="M12" s="133"/>
      <c r="N12" s="115"/>
      <c r="O12" s="115"/>
      <c r="P12" s="115" t="str">
        <f>IF(K12="","",K12)</f>
        <v>Сургут</v>
      </c>
      <c r="Q12" s="115"/>
      <c r="R12" s="134"/>
      <c r="S12" s="115" t="s">
        <v>147</v>
      </c>
      <c r="T12" s="130"/>
      <c r="U12" s="130"/>
      <c r="V12" s="130"/>
      <c r="W12" s="130"/>
    </row>
    <row r="13" spans="1:24" s="131" customFormat="1" ht="18.75">
      <c r="A13" s="192"/>
      <c r="B13" s="192"/>
      <c r="C13" s="192"/>
      <c r="D13" s="136">
        <v>1</v>
      </c>
      <c r="E13" s="194"/>
      <c r="F13" s="192"/>
      <c r="G13" s="192"/>
      <c r="I13" s="156" t="s">
        <v>166</v>
      </c>
      <c r="J13" s="139" t="s">
        <v>148</v>
      </c>
      <c r="K13" s="127" t="s">
        <v>126</v>
      </c>
      <c r="L13" s="195" t="s">
        <v>149</v>
      </c>
      <c r="M13" s="133"/>
      <c r="N13" s="115"/>
      <c r="O13" s="115"/>
      <c r="P13" s="115"/>
      <c r="Q13" s="115" t="s">
        <v>123</v>
      </c>
      <c r="R13" s="134" t="s">
        <v>124</v>
      </c>
      <c r="S13" s="115" t="s">
        <v>150</v>
      </c>
      <c r="T13" s="130"/>
      <c r="U13" s="130"/>
      <c r="V13" s="130"/>
      <c r="W13" s="130"/>
    </row>
    <row r="14" spans="1:24" s="131" customFormat="1" ht="18.75">
      <c r="A14" s="192"/>
      <c r="B14" s="192"/>
      <c r="C14" s="192"/>
      <c r="D14" s="136"/>
      <c r="E14" s="194"/>
      <c r="F14" s="192"/>
      <c r="G14" s="192"/>
      <c r="I14" s="140"/>
      <c r="J14" s="141" t="s">
        <v>127</v>
      </c>
      <c r="K14" s="142"/>
      <c r="L14" s="196"/>
      <c r="M14" s="133"/>
      <c r="N14" s="115"/>
      <c r="O14" s="115"/>
      <c r="P14" s="115"/>
      <c r="Q14" s="115"/>
      <c r="R14" s="134"/>
      <c r="S14" s="115"/>
      <c r="T14" s="130"/>
      <c r="U14" s="130"/>
      <c r="V14" s="130"/>
      <c r="W14" s="130"/>
    </row>
    <row r="15" spans="1:24" s="131" customFormat="1" ht="18.75">
      <c r="A15" s="192"/>
      <c r="B15" s="192"/>
      <c r="C15" s="136"/>
      <c r="D15" s="136"/>
      <c r="E15" s="194"/>
      <c r="F15" s="192"/>
      <c r="G15" s="136"/>
      <c r="I15" s="143"/>
      <c r="J15" s="144" t="s">
        <v>128</v>
      </c>
      <c r="K15" s="145"/>
      <c r="L15" s="146"/>
      <c r="M15" s="133"/>
      <c r="N15" s="115"/>
      <c r="O15" s="115"/>
      <c r="P15" s="115"/>
      <c r="Q15" s="115"/>
      <c r="R15" s="134"/>
      <c r="S15" s="115"/>
      <c r="T15" s="130"/>
      <c r="U15" s="130"/>
      <c r="V15" s="130"/>
      <c r="W15" s="130"/>
    </row>
    <row r="16" spans="1:24" s="131" customFormat="1" ht="18.75">
      <c r="A16" s="192"/>
      <c r="B16" s="130"/>
      <c r="C16" s="130"/>
      <c r="D16" s="130"/>
      <c r="E16" s="194"/>
      <c r="F16" s="130"/>
      <c r="G16" s="130"/>
      <c r="I16" s="143"/>
      <c r="J16" s="147" t="s">
        <v>151</v>
      </c>
      <c r="K16" s="145"/>
      <c r="L16" s="146"/>
      <c r="M16" s="133"/>
      <c r="N16" s="115"/>
      <c r="O16" s="115"/>
      <c r="P16" s="115"/>
      <c r="Q16" s="115"/>
      <c r="R16" s="134"/>
      <c r="S16" s="115"/>
      <c r="T16" s="130"/>
      <c r="U16" s="130"/>
      <c r="V16" s="130"/>
      <c r="W16" s="130"/>
    </row>
    <row r="17" spans="1:24" s="116" customFormat="1" ht="18.75" customHeight="1">
      <c r="A17" s="115"/>
      <c r="B17" s="115"/>
      <c r="C17" s="115"/>
      <c r="D17" s="115"/>
      <c r="E17" s="115"/>
      <c r="F17" s="115"/>
      <c r="G17" s="115"/>
      <c r="I17" s="143"/>
      <c r="J17" s="148" t="s">
        <v>112</v>
      </c>
      <c r="K17" s="145"/>
      <c r="L17" s="146"/>
      <c r="M17" s="129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s="150" customFormat="1" ht="3" customHeight="1">
      <c r="A18" s="149"/>
      <c r="B18" s="149"/>
      <c r="C18" s="149"/>
      <c r="D18" s="149"/>
      <c r="E18" s="149"/>
      <c r="F18" s="149"/>
      <c r="G18" s="149"/>
      <c r="I18" s="151"/>
      <c r="J18" s="152"/>
      <c r="K18" s="153"/>
      <c r="L18" s="154"/>
      <c r="M18" s="149"/>
      <c r="N18" s="155"/>
      <c r="O18" s="155"/>
      <c r="P18" s="155"/>
      <c r="Q18" s="155"/>
      <c r="R18" s="155"/>
      <c r="S18" s="155"/>
      <c r="T18" s="149"/>
      <c r="U18" s="149"/>
      <c r="V18" s="149"/>
      <c r="W18" s="149"/>
      <c r="X18" s="149"/>
    </row>
    <row r="19" spans="1:24" s="150" customFormat="1" ht="15" customHeight="1">
      <c r="A19" s="149"/>
      <c r="B19" s="149"/>
      <c r="C19" s="149"/>
      <c r="D19" s="149"/>
      <c r="E19" s="149"/>
      <c r="F19" s="149"/>
      <c r="G19" s="149"/>
      <c r="I19" s="151"/>
      <c r="J19" s="187" t="s">
        <v>163</v>
      </c>
      <c r="K19" s="187"/>
      <c r="L19" s="154"/>
      <c r="M19" s="149"/>
      <c r="N19" s="155"/>
      <c r="O19" s="155"/>
      <c r="P19" s="155"/>
      <c r="Q19" s="155"/>
      <c r="R19" s="155"/>
      <c r="S19" s="155"/>
      <c r="T19" s="149"/>
      <c r="U19" s="149"/>
      <c r="V19" s="149"/>
      <c r="W19" s="149"/>
      <c r="X19" s="149"/>
    </row>
  </sheetData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list" allowBlank="1" showInputMessage="1" showErrorMessage="1" errorTitle="Ошибка" error="Выберите значение из списка" prompt="Выберите значение из списка" sqref="K9">
      <formula1>kind_of_VD_on_sheet_filter</formula1>
    </dataValidation>
    <dataValidation type="textLength" operator="lessThanOrEqual" allowBlank="1" showInputMessage="1" showErrorMessage="1" errorTitle="Ошибка" error="Допускается ввод не более 900 символов!" sqref="L15:L19">
      <formula1>900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3.1.1.</vt:lpstr>
      <vt:lpstr>3.1.2.</vt:lpstr>
      <vt:lpstr>3.1.3.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2021-07-25T13:38:44Z</dcterms:created>
  <dcterms:modified xsi:type="dcterms:W3CDTF">2022-03-04T11:08:49Z</dcterms:modified>
</cp:coreProperties>
</file>